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550" windowHeight="10340" firstSheet="17" activeTab="17"/>
  </bookViews>
  <sheets>
    <sheet name="Sheet1" sheetId="13" state="hidden" r:id="rId1"/>
    <sheet name="采购清单" sheetId="15" state="hidden" r:id="rId2"/>
    <sheet name="白天流程" sheetId="16" state="hidden" r:id="rId3"/>
    <sheet name="_xltb_storage_" sheetId="18" state="hidden" r:id="rId4"/>
    <sheet name="Sheet1 (2)" sheetId="51" state="hidden" r:id="rId5"/>
    <sheet name="采购清单 (2)" sheetId="52" state="hidden" r:id="rId6"/>
    <sheet name="白天流程 (2)" sheetId="53" state="hidden" r:id="rId7"/>
    <sheet name="_xltb_storage_ (2)" sheetId="54" state="hidden" r:id="rId8"/>
    <sheet name="2023年6月季考" sheetId="55" state="hidden" r:id="rId9"/>
    <sheet name="2023年3月季考" sheetId="56" state="hidden" r:id="rId10"/>
    <sheet name="2022年12月季考" sheetId="57" state="hidden" r:id="rId11"/>
    <sheet name="2022年9月季考" sheetId="58" state="hidden" r:id="rId12"/>
    <sheet name="2022年6月季考" sheetId="59" state="hidden" r:id="rId13"/>
    <sheet name="2022年3月季考" sheetId="60" state="hidden" r:id="rId14"/>
    <sheet name="生日格式转换工作台" sheetId="61" state="hidden" r:id="rId15"/>
    <sheet name="2021年12月季考" sheetId="62" state="hidden" r:id="rId16"/>
    <sheet name="2021年9月考季" sheetId="63" state="hidden" r:id="rId17"/>
    <sheet name="Section A &amp; B Q1-30" sheetId="64" r:id="rId18"/>
    <sheet name="Q31" sheetId="65" r:id="rId19"/>
    <sheet name="Q32" sheetId="66" r:id="rId20"/>
  </sheets>
  <definedNames>
    <definedName name="_xlnm._FilterDatabase" localSheetId="8" hidden="1">'2023年6月季考'!$A$1:$L$324</definedName>
    <definedName name="_xlnm._FilterDatabase" localSheetId="9" hidden="1">'2023年3月季考'!$A$1:$M$396</definedName>
    <definedName name="_xlnm._FilterDatabase" localSheetId="10" hidden="1">'2022年12月季考'!$A$2:$K$427</definedName>
    <definedName name="_xlnm._FilterDatabase" localSheetId="11" hidden="1">'2022年9月季考'!$A$2:$L$404</definedName>
    <definedName name="_xlnm._FilterDatabase" localSheetId="12" hidden="1">'2022年6月季考'!$A$1:$M$236</definedName>
    <definedName name="_xlnm._FilterDatabase" localSheetId="13" hidden="1">'2022年3月季考'!$A$2:$AR$462</definedName>
    <definedName name="_xlnm._FilterDatabase" localSheetId="15" hidden="1">'2021年12月季考'!$A$1:$N$543</definedName>
    <definedName name="_xlnm._FilterDatabase" localSheetId="16" hidden="1">'2021年9月考季'!$A$1:$O$450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<sst xmlns="http://schemas.openxmlformats.org/spreadsheetml/2006/main" count="30547" uniqueCount="6558">
  <si>
    <t>方向班免考LW、TX</t>
  </si>
  <si>
    <t>报名考试时间</t>
  </si>
  <si>
    <t>9月份考试报名</t>
  </si>
  <si>
    <t>12月份考试报名</t>
  </si>
  <si>
    <t>3月份考试报名</t>
  </si>
  <si>
    <t>6月份考试报名</t>
  </si>
  <si>
    <t>常规报名截止日期</t>
  </si>
  <si>
    <t>暂未公布</t>
  </si>
  <si>
    <t>报名科目</t>
  </si>
  <si>
    <t>PM、FM</t>
  </si>
  <si>
    <t>FR、AA</t>
  </si>
  <si>
    <t>SBR、SBL</t>
  </si>
  <si>
    <t>APM、AFM</t>
  </si>
  <si>
    <t>后续安排科目</t>
  </si>
  <si>
    <t>具体学习时间</t>
  </si>
  <si>
    <t>7月中旬-8月上旬 复习PM、FM
8月上旬-开学 实习 
晚上复习群完成每日练习，平时疑问群内讲师答疑，8月末周末安排模考与错题解析</t>
  </si>
  <si>
    <t>9月季考后-10月初 FR
国庆节-11月初 AA
11月-考前 复习双科串讲
（复习群：每日练习、模考、错题解析）</t>
  </si>
  <si>
    <t>暂定计划：年底需要根据实际情况详细规划
12月初-寒假前 APM
寒假-2月初 AFM
2月初-考前 复习双科串讲
（复习群：每日练习、模考、错题解析）</t>
  </si>
  <si>
    <t>3月初-5月初 AFM、APM
5月初-考前 复习双科串讲
（复习群：每日练习、模考、错题解析）</t>
  </si>
  <si>
    <t>【采购清单】
-MOMENT-</t>
  </si>
  <si>
    <t>新郎采购</t>
  </si>
  <si>
    <t>新娘采购</t>
  </si>
  <si>
    <t>新房房间布置</t>
  </si>
  <si>
    <t>新家电、家具、床上用品、窗帘、敬茶杯一对、对碗对筷和调羹一对、对娃一对、气球、床撒（压床摆件，通常用于摆放红枣、花生、桂圆、莲子，）、房喜（门窗床和新家电上贴）、拉花、窗花、礼炮彩带、子孙桶、红枣、花生、桂圆、莲子、瓜子等、水果、果盆、各色糖果、巧克力少许、白煮蛋（不少于8个，成双数）、相框、婚纱照、相册</t>
  </si>
  <si>
    <t>迎亲房间布置</t>
  </si>
  <si>
    <t>敬茶杯一对、对碗对筷和调羹一对、气球、房喜（父母家门和窗户上贴）、礼炮、拉花、窗花、接亲道具、喜被</t>
  </si>
  <si>
    <t>服饰部分</t>
  </si>
  <si>
    <t>出门西装/中式礼服 、仪式西装、衬衫（多准备一份备用）、领带、领结、袖扣、皮带（多准备一份备用）、袜子（和皮鞋搭配、多准备一份备用）、皮鞋 、内衣、睡衣、眼镜/隐形眼镜</t>
  </si>
  <si>
    <t>主婚纱、出门纱/中式秀禾、迎宾纱、敬酒服、晨袍、手包 、婚鞋 、内衣、睡衣 、丝袜（多准备一份备用） 、配饰（耳饰、项链等）、眼镜/隐形眼镜和护理用品</t>
  </si>
  <si>
    <t>首饰部分</t>
  </si>
  <si>
    <t xml:space="preserve">钻戒 、对戒 、戒盒、中式手镯（配中式礼服） 、信物或礼物（如对表） </t>
  </si>
  <si>
    <t>小物部分</t>
  </si>
  <si>
    <t>水、零食、纸巾、红包（大、小）、身份证、现金、打火机、擦鞋工具、创可贴 、剃须刀和剃须液 、指甲刀 、备用袖扣和纽扣 、手表</t>
  </si>
  <si>
    <t>水、零食、纸巾、身份证、现金、小镜子、吸管、安全别针、针线包和剪刀、发夹、指甲锉、化妆棉、鞋垫、香水、创可贴</t>
  </si>
  <si>
    <t>其它</t>
  </si>
  <si>
    <t>父母服装、鞋子 ；送对方父母礼物、鲜花 ；伴郎领带、伴手礼</t>
  </si>
  <si>
    <t>父母服装、鞋子 ；送对方父母礼物、鲜花 ；伴娘伴手礼</t>
  </si>
  <si>
    <t>【迎 亲 流 程（时间仅供参考）】
-MOMENT-</t>
  </si>
  <si>
    <t>时间安排</t>
  </si>
  <si>
    <t>流程内容</t>
  </si>
  <si>
    <t>负责人</t>
  </si>
  <si>
    <t>物品</t>
  </si>
  <si>
    <t>细节</t>
  </si>
  <si>
    <t>07:30:00AM</t>
  </si>
  <si>
    <r>
      <rPr>
        <sz val="8"/>
        <color indexed="8"/>
        <rFont val="微软雅黑"/>
        <charset val="134"/>
      </rPr>
      <t>新人双方亲人</t>
    </r>
    <r>
      <rPr>
        <sz val="8"/>
        <color indexed="17"/>
        <rFont val="微软雅黑"/>
        <charset val="134"/>
      </rPr>
      <t>（男女双方家）</t>
    </r>
    <r>
      <rPr>
        <sz val="8"/>
        <color indexed="8"/>
        <rFont val="微软雅黑"/>
        <charset val="134"/>
      </rPr>
      <t>准备</t>
    </r>
  </si>
  <si>
    <t>父母长辈</t>
  </si>
  <si>
    <t>参考“物品检查清单”-“女方家迎亲用”和“男方家接亲用”</t>
  </si>
  <si>
    <t>帮助准备甜汤、碗勺、敬茶对杯以及工作人员及亲友的午餐</t>
  </si>
  <si>
    <t>新人双方家人梳洗、早餐、迎客</t>
  </si>
  <si>
    <t>双方长辈</t>
  </si>
  <si>
    <t>准备好糖果、水果、蛋糕、茶水等零食</t>
  </si>
  <si>
    <t>8:00:00AM</t>
  </si>
  <si>
    <r>
      <rPr>
        <b/>
        <sz val="8"/>
        <color indexed="8"/>
        <rFont val="微软雅黑"/>
        <charset val="134"/>
      </rPr>
      <t>化妆师</t>
    </r>
    <r>
      <rPr>
        <sz val="8"/>
        <color indexed="8"/>
        <rFont val="微软雅黑"/>
        <charset val="134"/>
      </rPr>
      <t>到达</t>
    </r>
    <r>
      <rPr>
        <sz val="8"/>
        <color indexed="17"/>
        <rFont val="微软雅黑"/>
        <charset val="134"/>
      </rPr>
      <t>（女方家）</t>
    </r>
  </si>
  <si>
    <t>化妆师</t>
  </si>
  <si>
    <t>化妆师辛苦费 - 小红包+喜糖</t>
  </si>
  <si>
    <t>新娘前晚洗头，洗头不上护发素，当天上护肤品，不带妆
（带有色隐形眼镜的提前带好）</t>
  </si>
  <si>
    <t>8:30:00AM-前</t>
  </si>
  <si>
    <r>
      <rPr>
        <sz val="8"/>
        <color indexed="8"/>
        <rFont val="微软雅黑"/>
        <charset val="134"/>
      </rPr>
      <t>伴娘到达</t>
    </r>
    <r>
      <rPr>
        <sz val="8"/>
        <color indexed="17"/>
        <rFont val="微软雅黑"/>
        <charset val="134"/>
      </rPr>
      <t>（女方家）</t>
    </r>
  </si>
  <si>
    <t>伴娘</t>
  </si>
  <si>
    <t>参考“物品检查清单”-“新娘随身所需物品”</t>
  </si>
  <si>
    <t>伴娘前晚洗头，当天上护肤品，不带妆，带好伴娘服和手包；帮助新娘准备好绷带、纸巾、胃药、清凉糖等必需品；准备好堵门任务和相应道具</t>
  </si>
  <si>
    <t>8:30:00AM</t>
  </si>
  <si>
    <r>
      <rPr>
        <b/>
        <sz val="8"/>
        <color indexed="8"/>
        <rFont val="微软雅黑"/>
        <charset val="134"/>
      </rPr>
      <t>摄影</t>
    </r>
    <r>
      <rPr>
        <sz val="8"/>
        <color indexed="8"/>
        <rFont val="微软雅黑"/>
        <charset val="134"/>
      </rPr>
      <t>到达 女方</t>
    </r>
  </si>
  <si>
    <t>摄影1、摄像</t>
  </si>
  <si>
    <t>摄影、摄像师辛苦费 -小红包+喜烟喜糖</t>
  </si>
  <si>
    <t>拍摄妆前花絮，伴娘协助新娘将私房整理干净以让摄影师采景</t>
  </si>
  <si>
    <t>08:30:00AM</t>
  </si>
  <si>
    <r>
      <rPr>
        <sz val="8"/>
        <color indexed="8"/>
        <rFont val="微软雅黑"/>
        <charset val="134"/>
      </rPr>
      <t>婚礼相帮与新郎汇合，</t>
    </r>
    <r>
      <rPr>
        <b/>
        <sz val="8"/>
        <color indexed="8"/>
        <rFont val="微软雅黑"/>
        <charset val="134"/>
      </rPr>
      <t>摄像</t>
    </r>
    <r>
      <rPr>
        <sz val="8"/>
        <color indexed="8"/>
        <rFont val="微软雅黑"/>
        <charset val="134"/>
      </rPr>
      <t>到达</t>
    </r>
  </si>
  <si>
    <t>婚礼相帮</t>
  </si>
  <si>
    <t>参考“物品检查清单”-“新郎随身所需物品”</t>
  </si>
  <si>
    <t>调度工作开展、新郎自行打扮</t>
  </si>
  <si>
    <r>
      <rPr>
        <sz val="8"/>
        <color indexed="8"/>
        <rFont val="微软雅黑"/>
        <charset val="134"/>
      </rPr>
      <t>新郎、伴郎及兄弟团集合在</t>
    </r>
    <r>
      <rPr>
        <sz val="8"/>
        <color indexed="17"/>
        <rFont val="微软雅黑"/>
        <charset val="134"/>
      </rPr>
      <t>新房</t>
    </r>
    <r>
      <rPr>
        <sz val="8"/>
        <color indexed="8"/>
        <rFont val="微软雅黑"/>
        <charset val="134"/>
      </rPr>
      <t>扎花</t>
    </r>
  </si>
  <si>
    <t>伴郎&amp;迎亲团</t>
  </si>
  <si>
    <t>带好装烟和红包的包</t>
  </si>
  <si>
    <t>小红包20元*100个 100元*100个 中华一条 还有结算红包</t>
  </si>
  <si>
    <t>09:00:00AM-09:30:00AM</t>
  </si>
  <si>
    <r>
      <rPr>
        <sz val="8"/>
        <color indexed="8"/>
        <rFont val="微软雅黑"/>
        <charset val="134"/>
      </rPr>
      <t>婚车车队到达</t>
    </r>
    <r>
      <rPr>
        <sz val="8"/>
        <color indexed="17"/>
        <rFont val="微软雅黑"/>
        <charset val="134"/>
      </rPr>
      <t>新房</t>
    </r>
    <r>
      <rPr>
        <sz val="8"/>
        <color indexed="8"/>
        <rFont val="微软雅黑"/>
        <charset val="134"/>
      </rPr>
      <t>扎花</t>
    </r>
    <r>
      <rPr>
        <sz val="9"/>
        <color indexed="8"/>
        <rFont val="微软雅黑"/>
        <charset val="134"/>
      </rPr>
      <t xml:space="preserve">    
</t>
    </r>
    <r>
      <rPr>
        <sz val="8"/>
        <color indexed="8"/>
        <rFont val="微软雅黑"/>
        <charset val="134"/>
      </rPr>
      <t>（主婚车车头花+跟车把手花）</t>
    </r>
    <r>
      <rPr>
        <sz val="9"/>
        <color indexed="8"/>
        <rFont val="微软雅黑"/>
        <charset val="134"/>
      </rPr>
      <t xml:space="preserve">             </t>
    </r>
  </si>
  <si>
    <r>
      <rPr>
        <sz val="8"/>
        <color indexed="20"/>
        <rFont val="微软雅黑"/>
        <charset val="134"/>
      </rPr>
      <t>司机喜糖喜烟红包【中华×1、外场喜糖×1、20元红包】×4,</t>
    </r>
    <r>
      <rPr>
        <sz val="8"/>
        <color indexed="17"/>
        <rFont val="微软雅黑"/>
        <charset val="134"/>
      </rPr>
      <t>喜字帖</t>
    </r>
  </si>
  <si>
    <r>
      <rPr>
        <b/>
        <sz val="8"/>
        <color indexed="20"/>
        <rFont val="微软雅黑"/>
        <charset val="134"/>
      </rPr>
      <t>婚礼相帮</t>
    </r>
    <r>
      <rPr>
        <sz val="8"/>
        <color indexed="8"/>
        <rFont val="微软雅黑"/>
        <charset val="134"/>
      </rPr>
      <t xml:space="preserve">及时提醒新郎规定时间完成工作；到达扎花处，伴郎要拿：
</t>
    </r>
    <r>
      <rPr>
        <sz val="8"/>
        <color indexed="17"/>
        <rFont val="微软雅黑"/>
        <charset val="134"/>
      </rPr>
      <t>手捧花*1、新郎胸花*1、 父母胸花*4  伴郎胸花*3    伴娘胸花*3</t>
    </r>
  </si>
  <si>
    <t>09:30:00AM</t>
  </si>
  <si>
    <t>出发去女方接亲</t>
  </si>
  <si>
    <t>新郎+伴郎+摄影2</t>
  </si>
  <si>
    <t>10:00AM</t>
  </si>
  <si>
    <t>婚车车队到达女方，新郎伴郎上楼</t>
  </si>
  <si>
    <t>摄影、摄像</t>
  </si>
  <si>
    <t>可让化妆师下楼帮新郎简单化妆</t>
  </si>
  <si>
    <r>
      <rPr>
        <b/>
        <sz val="8"/>
        <color indexed="20"/>
        <rFont val="微软雅黑"/>
        <charset val="134"/>
      </rPr>
      <t>婚礼相帮</t>
    </r>
    <r>
      <rPr>
        <sz val="8"/>
        <color indexed="8"/>
        <rFont val="微软雅黑"/>
        <charset val="134"/>
      </rPr>
      <t>通知女方统筹或伴娘，婚车轧车完毕，让新娘做好准备</t>
    </r>
  </si>
  <si>
    <t>10:08-11:18AM</t>
  </si>
  <si>
    <r>
      <rPr>
        <sz val="8"/>
        <color indexed="8"/>
        <rFont val="微软雅黑"/>
        <charset val="134"/>
      </rPr>
      <t>接新娘</t>
    </r>
    <r>
      <rPr>
        <sz val="8"/>
        <color indexed="17"/>
        <rFont val="微软雅黑"/>
        <charset val="134"/>
      </rPr>
      <t>（女方房间）</t>
    </r>
  </si>
  <si>
    <t>娘家接亲、关门拿红包（时间控制在30分钟之内）</t>
  </si>
  <si>
    <t>新郎团闹门</t>
  </si>
  <si>
    <t>伴郎团&amp;摄像师</t>
  </si>
  <si>
    <t>撞门红包、堵门道具</t>
  </si>
  <si>
    <r>
      <rPr>
        <sz val="8"/>
        <color indexed="8"/>
        <rFont val="微软雅黑"/>
        <charset val="134"/>
      </rPr>
      <t>听从摄像师安排进行婚礼迎接工作，</t>
    </r>
    <r>
      <rPr>
        <b/>
        <sz val="8"/>
        <color indexed="20"/>
        <rFont val="微软雅黑"/>
        <charset val="134"/>
      </rPr>
      <t>婚礼相帮</t>
    </r>
    <r>
      <rPr>
        <sz val="8"/>
        <color indexed="8"/>
        <rFont val="微软雅黑"/>
        <charset val="134"/>
      </rPr>
      <t>需询问伴郎拿取除捧花外所有花束，并将其带好</t>
    </r>
  </si>
  <si>
    <t>新人敬茶（女方父母）</t>
  </si>
  <si>
    <t>摄像师&amp;婚礼相帮</t>
  </si>
  <si>
    <t>茶碗、大红包</t>
  </si>
  <si>
    <r>
      <rPr>
        <b/>
        <sz val="8"/>
        <color indexed="20"/>
        <rFont val="微软雅黑"/>
        <charset val="134"/>
      </rPr>
      <t>婚礼相帮</t>
    </r>
    <r>
      <rPr>
        <sz val="8"/>
        <color indexed="8"/>
        <rFont val="微软雅黑"/>
        <charset val="134"/>
      </rPr>
      <t>事先准备好敬茶道具及茶水，其余听从摄像师安排，新娘父母准备好大红包放在身上</t>
    </r>
  </si>
  <si>
    <t>新人喝甜汤（红枣花生桂圆莲子）</t>
  </si>
  <si>
    <t>甜汤</t>
  </si>
  <si>
    <r>
      <rPr>
        <b/>
        <sz val="8"/>
        <color indexed="20"/>
        <rFont val="微软雅黑"/>
        <charset val="134"/>
      </rPr>
      <t>婚礼相帮</t>
    </r>
    <r>
      <rPr>
        <sz val="8"/>
        <color indexed="8"/>
        <rFont val="微软雅黑"/>
        <charset val="134"/>
      </rPr>
      <t>事先准备好两碗甜汤，其余听从摄像师安排</t>
    </r>
  </si>
  <si>
    <t>新人合照</t>
  </si>
  <si>
    <t>摄像师&amp;摄影师</t>
  </si>
  <si>
    <t>女方亲友合照</t>
  </si>
  <si>
    <t>出发去新房</t>
  </si>
  <si>
    <t>11:18AM-11:30AM</t>
  </si>
  <si>
    <t>整理随身物品，出发去男方家</t>
  </si>
  <si>
    <t xml:space="preserve">新人+化妆+摄影摄像 </t>
  </si>
  <si>
    <t>11:30-12:30AM</t>
  </si>
  <si>
    <t>新人敬茶（男方父母）</t>
  </si>
  <si>
    <t>12:30AM-13:00PM</t>
  </si>
  <si>
    <t>午餐</t>
  </si>
  <si>
    <t>新人+伴郎伴娘+摄影摄像</t>
  </si>
  <si>
    <t>所有跟车人员的坐车分配，提前告诉坐车者坐哪辆车。</t>
  </si>
  <si>
    <t>13:00PM-14:00PM</t>
  </si>
  <si>
    <t>出发去酒店休息/换妆</t>
  </si>
  <si>
    <t>相册、照片、海报给到婚庆</t>
  </si>
  <si>
    <t>14:00-15:30PM</t>
  </si>
  <si>
    <t>附近/酒店  外拍</t>
  </si>
  <si>
    <t>16:00–16:30PM</t>
  </si>
  <si>
    <t>彩排</t>
  </si>
  <si>
    <t>新人、父母、伴郎/娘</t>
  </si>
  <si>
    <t>家人准备喜糖烟酒摆放</t>
  </si>
  <si>
    <t>16:38-17:00PM</t>
  </si>
  <si>
    <t>补妆/休息，等待来宾</t>
  </si>
  <si>
    <t>新娘/新郎</t>
  </si>
  <si>
    <t>伴娘检查婚戒</t>
  </si>
  <si>
    <t>17:18:00PM</t>
  </si>
  <si>
    <t>新人及伴郎伴娘等合影区迎宾</t>
  </si>
  <si>
    <t>新人伴郎伴娘、影像团队</t>
  </si>
  <si>
    <t>新人至迎宾区迎宾</t>
  </si>
  <si>
    <t>18:18:00PM</t>
  </si>
  <si>
    <t>晚宴</t>
  </si>
  <si>
    <t>新郎地址：</t>
  </si>
  <si>
    <t>新娘地址：外高桥喜来登</t>
  </si>
  <si>
    <t>化妆：女方</t>
  </si>
  <si>
    <t>摄影*： 女方1</t>
  </si>
  <si>
    <t>摄像*： 女方2</t>
  </si>
  <si>
    <t>扎花：</t>
  </si>
  <si>
    <t>XL Toolbox Settings</t>
  </si>
  <si>
    <t>妈妈用品清单</t>
  </si>
  <si>
    <t>csv_range</t>
  </si>
  <si>
    <t>export_preset</t>
  </si>
  <si>
    <t>&lt;?xml version="1.0" encoding="utf-16"?&gt;
&lt;Preset xmlns:xsd="http://www.w3.org/2001/XMLSchema" xmlns:xsi="http://www.w3.org/2001/XMLSchema-instance"&gt;
  &lt;Name&gt;Png, 300 dpi, RGB, White canvas&lt;/Name&gt;
  &lt;Dpi&gt;300&lt;/Dpi&gt;
  &lt;FileType&gt;Png&lt;/FileType&gt;
  &lt;ColorSpace&gt;Rgb&lt;/ColorSpace&gt;
  &lt;Transparency&gt;TransparentCanvas&lt;/Transparency&gt;
  &lt;UseColorProfile&gt;false&lt;/UseColorProfile&gt;
  &lt;ColorProfile&gt;sRGB Color Space Profile&lt;/ColorProfile&gt;
&lt;/Preset&gt;</t>
  </si>
  <si>
    <t>export_path</t>
  </si>
  <si>
    <t>D:\x1c\Desktop\工作\1_淘宝\6_小红书\一个小胖朵er\2月文章\3、待产包指南\妈妈用品清单.png</t>
  </si>
  <si>
    <r>
      <rPr>
        <sz val="10"/>
        <color rgb="FF000000"/>
        <rFont val="Microsoft YaHei"/>
        <charset val="134"/>
      </rPr>
      <t>举例陈阳洋Jack</t>
    </r>
  </si>
  <si>
    <t>ACCA大学生优+人才A计划</t>
  </si>
  <si>
    <t>Cai</t>
  </si>
  <si>
    <t>Zhiren</t>
  </si>
  <si>
    <t>25/02/1998（日月年）</t>
  </si>
  <si>
    <t>FM/SBL</t>
  </si>
  <si>
    <t>蔡至人</t>
  </si>
  <si>
    <t>A为把握大</t>
  </si>
  <si>
    <t>科目成绩</t>
  </si>
  <si>
    <t>备注</t>
  </si>
  <si>
    <t>学管师</t>
  </si>
  <si>
    <t>报名产品</t>
  </si>
  <si>
    <t>ID</t>
  </si>
  <si>
    <t>姓</t>
  </si>
  <si>
    <t>名</t>
  </si>
  <si>
    <t>生日</t>
  </si>
  <si>
    <t>6月报名科目</t>
  </si>
  <si>
    <t>学员姓名</t>
  </si>
  <si>
    <t>学校</t>
  </si>
  <si>
    <t>ABCDE评级（考前填写）</t>
  </si>
  <si>
    <r>
      <rPr>
        <sz val="10"/>
        <color rgb="FF000000"/>
        <rFont val="Microsoft YaHei"/>
        <charset val="134"/>
      </rPr>
      <t>科目成绩</t>
    </r>
  </si>
  <si>
    <t>康雨婷</t>
  </si>
  <si>
    <t>Chen</t>
  </si>
  <si>
    <t>Xinyi</t>
  </si>
  <si>
    <t>20/10/2001</t>
  </si>
  <si>
    <t>AAA</t>
  </si>
  <si>
    <t>陈欣怡</t>
  </si>
  <si>
    <t>浙江财经大学</t>
  </si>
  <si>
    <t>A</t>
  </si>
  <si>
    <t>出坑</t>
  </si>
  <si>
    <t>Huang</t>
  </si>
  <si>
    <t>Xudong</t>
  </si>
  <si>
    <t>25/06/2002</t>
  </si>
  <si>
    <t>SBL</t>
  </si>
  <si>
    <t>黄旭东</t>
  </si>
  <si>
    <t>浙江工商大学</t>
  </si>
  <si>
    <t>B</t>
  </si>
  <si>
    <t>未过</t>
  </si>
  <si>
    <t>Li</t>
  </si>
  <si>
    <t>Ruiqi</t>
  </si>
  <si>
    <t>3/2/2003</t>
  </si>
  <si>
    <t>SBR</t>
  </si>
  <si>
    <t>李瑞琦</t>
  </si>
  <si>
    <t>Zheng</t>
  </si>
  <si>
    <t>Qianyun</t>
  </si>
  <si>
    <t>24/11/2001</t>
  </si>
  <si>
    <t>郑茜匀</t>
  </si>
  <si>
    <t>未考</t>
  </si>
  <si>
    <t>Shuni</t>
  </si>
  <si>
    <t>12/3/2002</t>
  </si>
  <si>
    <t>FM</t>
  </si>
  <si>
    <t>陈姝霓</t>
  </si>
  <si>
    <t>ACCA13门全科签约班（五年）</t>
  </si>
  <si>
    <t>Xia</t>
  </si>
  <si>
    <t>Ruixiang</t>
  </si>
  <si>
    <t>19/05/2003</t>
  </si>
  <si>
    <t>AA+PM</t>
  </si>
  <si>
    <t>夏瑞祥</t>
  </si>
  <si>
    <t>ACCA大学生优+人才培养A计划</t>
  </si>
  <si>
    <t>Zhang</t>
  </si>
  <si>
    <t>Chuantao</t>
  </si>
  <si>
    <t>11/02/2002</t>
  </si>
  <si>
    <t>AA/PM</t>
  </si>
  <si>
    <t>张传涛</t>
  </si>
  <si>
    <t>浙江财经大学东方学院</t>
  </si>
  <si>
    <t>Zhu</t>
  </si>
  <si>
    <t>Wenqian</t>
  </si>
  <si>
    <t>23/10/1999</t>
  </si>
  <si>
    <t>FR</t>
  </si>
  <si>
    <t>朱文芊</t>
  </si>
  <si>
    <t>杭州商学院</t>
  </si>
  <si>
    <t>ACCA大学生优+人才C计划</t>
  </si>
  <si>
    <t>Wang</t>
  </si>
  <si>
    <t>Hongwei</t>
  </si>
  <si>
    <t>7/1/2003</t>
  </si>
  <si>
    <t>FM/FR</t>
  </si>
  <si>
    <t>王宏伟</t>
  </si>
  <si>
    <t>嘉兴学院</t>
  </si>
  <si>
    <t>FR66   FM 58</t>
  </si>
  <si>
    <t>Ye</t>
  </si>
  <si>
    <t>Yingxuan</t>
  </si>
  <si>
    <t>1/2/2002</t>
  </si>
  <si>
    <t>AFM</t>
  </si>
  <si>
    <t>叶盈萱</t>
  </si>
  <si>
    <t>Qiurong</t>
  </si>
  <si>
    <t>15/05/2003</t>
  </si>
  <si>
    <t>TX</t>
  </si>
  <si>
    <t>陈秋荣</t>
  </si>
  <si>
    <t>杭州电子科技大学</t>
  </si>
  <si>
    <t>Jiahao</t>
  </si>
  <si>
    <t>汪嘉豪</t>
  </si>
  <si>
    <t>Shen</t>
  </si>
  <si>
    <t>Hongyi</t>
  </si>
  <si>
    <t>23/07/2001</t>
  </si>
  <si>
    <t>FR/FM</t>
  </si>
  <si>
    <t>沈泓怡</t>
  </si>
  <si>
    <t>fr54， fm44</t>
  </si>
  <si>
    <t>Yunyi</t>
  </si>
  <si>
    <t>APM+SBR</t>
  </si>
  <si>
    <t>李昀怿</t>
  </si>
  <si>
    <t>浙江警察学院</t>
  </si>
  <si>
    <t>Hu</t>
  </si>
  <si>
    <t>Binpeng</t>
  </si>
  <si>
    <t>26/12/2001</t>
  </si>
  <si>
    <t>TX，FM</t>
  </si>
  <si>
    <t>胡彬鹏</t>
  </si>
  <si>
    <t xml:space="preserve">TX52, FM52 </t>
  </si>
  <si>
    <t>Liu</t>
  </si>
  <si>
    <t>Yitan</t>
  </si>
  <si>
    <t>4/8/2003</t>
  </si>
  <si>
    <t>刘溢潭</t>
  </si>
  <si>
    <t>He</t>
  </si>
  <si>
    <t>Xulong</t>
  </si>
  <si>
    <t>15/12/2001</t>
  </si>
  <si>
    <t>AAA，AFM</t>
  </si>
  <si>
    <t>何徐龙</t>
  </si>
  <si>
    <t>Yan</t>
  </si>
  <si>
    <t>Weijing</t>
  </si>
  <si>
    <t>27/07/2002</t>
  </si>
  <si>
    <t>PM</t>
  </si>
  <si>
    <t>严尉菁</t>
  </si>
  <si>
    <t>Ren</t>
  </si>
  <si>
    <t>Yingying</t>
  </si>
  <si>
    <t>任盈盈</t>
  </si>
  <si>
    <t>Xu</t>
  </si>
  <si>
    <t>Zehua</t>
  </si>
  <si>
    <t>14/05/2002</t>
  </si>
  <si>
    <t>APM</t>
  </si>
  <si>
    <t>徐泽华</t>
  </si>
  <si>
    <t>ACCA优+ 5年网课计划（13门全科计划）</t>
  </si>
  <si>
    <t>Xiaoyu</t>
  </si>
  <si>
    <t>17/11/2001</t>
  </si>
  <si>
    <t>AA，AFM</t>
  </si>
  <si>
    <t>陈晓宇</t>
  </si>
  <si>
    <t>浙江农林大学</t>
  </si>
  <si>
    <t>AA68,AFM58</t>
  </si>
  <si>
    <t>Dai</t>
  </si>
  <si>
    <t>Kexin</t>
  </si>
  <si>
    <t>27/05/2002</t>
  </si>
  <si>
    <t>戴可欣</t>
  </si>
  <si>
    <t>Ding</t>
  </si>
  <si>
    <t>Yuke</t>
  </si>
  <si>
    <t>19/02/2002</t>
  </si>
  <si>
    <t>丁钰珂</t>
  </si>
  <si>
    <t>Xuanyu</t>
  </si>
  <si>
    <t>28/07/2003</t>
  </si>
  <si>
    <t>郑轩宇</t>
  </si>
  <si>
    <t>浙江理工大学</t>
  </si>
  <si>
    <t>Junkai</t>
  </si>
  <si>
    <t>29/09/2002</t>
  </si>
  <si>
    <t>王俊凯</t>
  </si>
  <si>
    <t>中国计量大学</t>
  </si>
  <si>
    <t>Yanying</t>
  </si>
  <si>
    <t>TX/FR</t>
  </si>
  <si>
    <t>李彦颖</t>
  </si>
  <si>
    <t>ACCA大学生优+人才B计划</t>
  </si>
  <si>
    <t>Xin</t>
  </si>
  <si>
    <t>陈欣</t>
  </si>
  <si>
    <t>厦门大学</t>
  </si>
  <si>
    <t>未找到此人</t>
  </si>
  <si>
    <t>Zhou</t>
  </si>
  <si>
    <t>Xuanye</t>
  </si>
  <si>
    <t>26/10/2002</t>
  </si>
  <si>
    <t>周炫烨</t>
  </si>
  <si>
    <t>Jiayao</t>
  </si>
  <si>
    <t>TX/AA</t>
  </si>
  <si>
    <t>徐佳瑶</t>
  </si>
  <si>
    <t>tx75， AA未过</t>
  </si>
  <si>
    <t>Haohai</t>
  </si>
  <si>
    <t>21/12/2001</t>
  </si>
  <si>
    <t>郑昊海</t>
  </si>
  <si>
    <t>RON</t>
  </si>
  <si>
    <t>Zhuofan</t>
  </si>
  <si>
    <t>18/1/2003</t>
  </si>
  <si>
    <t>AA</t>
  </si>
  <si>
    <t>朱卓凡</t>
  </si>
  <si>
    <t>广东财经大学</t>
  </si>
  <si>
    <t>没过</t>
  </si>
  <si>
    <t>Cuiying</t>
  </si>
  <si>
    <t>1/2/2003</t>
  </si>
  <si>
    <t>FR/AFM</t>
  </si>
  <si>
    <t>颜翠莹</t>
  </si>
  <si>
    <t>54+46</t>
  </si>
  <si>
    <t>Jiajun</t>
  </si>
  <si>
    <t>15/1/2003</t>
  </si>
  <si>
    <t>PM/FM</t>
  </si>
  <si>
    <t>李家俊</t>
  </si>
  <si>
    <t>57+62</t>
  </si>
  <si>
    <t>奖学金班</t>
  </si>
  <si>
    <t>Zhiying</t>
  </si>
  <si>
    <t>23/8/2002</t>
  </si>
  <si>
    <t>刘智莹</t>
  </si>
  <si>
    <t>广州华商学院</t>
  </si>
  <si>
    <t>没考</t>
  </si>
  <si>
    <t>Sun</t>
  </si>
  <si>
    <t>Fei</t>
  </si>
  <si>
    <t>12/6/2002</t>
  </si>
  <si>
    <t>孙飞</t>
  </si>
  <si>
    <t>Mai</t>
  </si>
  <si>
    <t>Yuhong</t>
  </si>
  <si>
    <t>26/6/2002</t>
  </si>
  <si>
    <t>麦钰泓</t>
  </si>
  <si>
    <t>Lu</t>
  </si>
  <si>
    <t>Haowen</t>
  </si>
  <si>
    <t>30/6/2000</t>
  </si>
  <si>
    <t>卢颢文</t>
  </si>
  <si>
    <t>广东工业大学</t>
  </si>
  <si>
    <t>Jiafu</t>
  </si>
  <si>
    <t>12/8/2001</t>
  </si>
  <si>
    <t>AA/FM</t>
  </si>
  <si>
    <t>黄家福</t>
  </si>
  <si>
    <t>广东外语外贸大学</t>
  </si>
  <si>
    <t>黄林林</t>
  </si>
  <si>
    <t>huang</t>
  </si>
  <si>
    <t>kedi</t>
  </si>
  <si>
    <t>29/10/2001</t>
  </si>
  <si>
    <t>黄珂笛</t>
  </si>
  <si>
    <t>滨江学院</t>
  </si>
  <si>
    <t>陈阳洋</t>
  </si>
  <si>
    <t>4637080</t>
  </si>
  <si>
    <t>Hongrui</t>
  </si>
  <si>
    <t>17/01/2000</t>
  </si>
  <si>
    <t>FR+AA</t>
  </si>
  <si>
    <t>徐鸿锐</t>
  </si>
  <si>
    <t>南京理工大学</t>
  </si>
  <si>
    <t>77+59</t>
  </si>
  <si>
    <t>Yinuo</t>
  </si>
  <si>
    <t>7/9/1996</t>
  </si>
  <si>
    <t>周一诺</t>
  </si>
  <si>
    <t>在职</t>
  </si>
  <si>
    <t>ACCA优+五年网课计划</t>
  </si>
  <si>
    <t xml:space="preserve">Tan </t>
  </si>
  <si>
    <t>Mingzhou</t>
  </si>
  <si>
    <t>4/2/1998</t>
  </si>
  <si>
    <t>谭铭舟</t>
  </si>
  <si>
    <t>Zhouyu</t>
  </si>
  <si>
    <t>23/02/2001</t>
  </si>
  <si>
    <t>孙周雨</t>
  </si>
  <si>
    <t>上海大学</t>
  </si>
  <si>
    <t>Meixing</t>
  </si>
  <si>
    <t>13/10/2000</t>
  </si>
  <si>
    <t>徐美昕</t>
  </si>
  <si>
    <t>上海东华大学</t>
  </si>
  <si>
    <t>缺考</t>
  </si>
  <si>
    <t>Yueyang</t>
  </si>
  <si>
    <t>14/12/1997</t>
  </si>
  <si>
    <t>李悦洋</t>
  </si>
  <si>
    <t>4741911</t>
  </si>
  <si>
    <t>Junru</t>
  </si>
  <si>
    <t>23/03/2001</t>
  </si>
  <si>
    <t>闫俊汝</t>
  </si>
  <si>
    <t>上海海事大学</t>
  </si>
  <si>
    <t>Lin</t>
  </si>
  <si>
    <t>Song</t>
  </si>
  <si>
    <t>23/10/2001</t>
  </si>
  <si>
    <t>林松</t>
  </si>
  <si>
    <t>浙江杭州师范大学</t>
  </si>
  <si>
    <t>60+51</t>
  </si>
  <si>
    <t>Jing</t>
  </si>
  <si>
    <t>1/4/1999</t>
  </si>
  <si>
    <t>任静</t>
  </si>
  <si>
    <t>48+70</t>
  </si>
  <si>
    <t>4453208</t>
  </si>
  <si>
    <t>Xicheng</t>
  </si>
  <si>
    <t>28/06/2000</t>
  </si>
  <si>
    <t>徐玺程</t>
  </si>
  <si>
    <t>Jinchun</t>
  </si>
  <si>
    <t>李金淳</t>
  </si>
  <si>
    <t>4203602</t>
  </si>
  <si>
    <t>Yun</t>
  </si>
  <si>
    <t>11/07/1999</t>
  </si>
  <si>
    <t>周贇</t>
  </si>
  <si>
    <t>4151248</t>
  </si>
  <si>
    <t>Wu</t>
  </si>
  <si>
    <t>Jingwei</t>
  </si>
  <si>
    <t>29/08/1999</t>
  </si>
  <si>
    <t>吴婧玮</t>
  </si>
  <si>
    <t>上海华东理工大学</t>
  </si>
  <si>
    <t>4334996</t>
  </si>
  <si>
    <t>Ni</t>
  </si>
  <si>
    <t>Yuan</t>
  </si>
  <si>
    <t>16/10/1997</t>
  </si>
  <si>
    <t>倪圆</t>
  </si>
  <si>
    <t>4654239</t>
  </si>
  <si>
    <t>Xi</t>
  </si>
  <si>
    <t>Qi</t>
  </si>
  <si>
    <t>15/01/2000</t>
  </si>
  <si>
    <t>奚琦</t>
  </si>
  <si>
    <t>北京第二外国语学院</t>
  </si>
  <si>
    <t>Zeng</t>
  </si>
  <si>
    <t>30/12/2003</t>
  </si>
  <si>
    <t>曾婧</t>
  </si>
  <si>
    <t>广东金融学院</t>
  </si>
  <si>
    <t>4393868</t>
  </si>
  <si>
    <t>Tianyu</t>
  </si>
  <si>
    <t>04/12/1998</t>
  </si>
  <si>
    <t>刘天宇</t>
  </si>
  <si>
    <t>南京农业大学</t>
  </si>
  <si>
    <t>4351035</t>
  </si>
  <si>
    <t>Yu</t>
  </si>
  <si>
    <t>Ange</t>
  </si>
  <si>
    <t>26/04/1999</t>
  </si>
  <si>
    <t>俞安格</t>
  </si>
  <si>
    <t>Xinyu</t>
  </si>
  <si>
    <t>21/2/2002</t>
  </si>
  <si>
    <t>刘新雨</t>
  </si>
  <si>
    <t>南通大学</t>
  </si>
  <si>
    <t>4756017</t>
  </si>
  <si>
    <t>07/10/2000</t>
  </si>
  <si>
    <t>李欣雨</t>
  </si>
  <si>
    <t>上海华东师范大学</t>
  </si>
  <si>
    <t>4692819</t>
  </si>
  <si>
    <t>Qing</t>
  </si>
  <si>
    <t>04/04/2000</t>
  </si>
  <si>
    <t>许清</t>
  </si>
  <si>
    <t>You</t>
  </si>
  <si>
    <t>Zhijie</t>
  </si>
  <si>
    <t>31/01/1999</t>
  </si>
  <si>
    <t>AA+SBR</t>
  </si>
  <si>
    <t>尤志杰</t>
  </si>
  <si>
    <t>4451011</t>
  </si>
  <si>
    <t>Bao</t>
  </si>
  <si>
    <t>Yiyun</t>
  </si>
  <si>
    <t>08/11/1999</t>
  </si>
  <si>
    <t>包怡昀</t>
  </si>
  <si>
    <t>澳洲国立大学</t>
  </si>
  <si>
    <t>Ma</t>
  </si>
  <si>
    <t>Wenhao</t>
  </si>
  <si>
    <t>马文豪</t>
  </si>
  <si>
    <t>4475568</t>
  </si>
  <si>
    <t>zhiyu</t>
  </si>
  <si>
    <t>08/03/2000</t>
  </si>
  <si>
    <t>陆智宇</t>
  </si>
  <si>
    <t>伯明翰大学</t>
  </si>
  <si>
    <t>4534965</t>
  </si>
  <si>
    <t>Sibei</t>
  </si>
  <si>
    <t>22/02/1999</t>
  </si>
  <si>
    <t>朱思蓓</t>
  </si>
  <si>
    <t>4485263</t>
  </si>
  <si>
    <t>Jiani</t>
  </si>
  <si>
    <t>17/07/1999</t>
  </si>
  <si>
    <t>余佳妮</t>
  </si>
  <si>
    <t>香港浸会大学</t>
  </si>
  <si>
    <t>高未来</t>
  </si>
  <si>
    <t>Qin Ai</t>
  </si>
  <si>
    <t>26/08/2001</t>
  </si>
  <si>
    <t>俞沁艾</t>
  </si>
  <si>
    <t>南京审计大学</t>
  </si>
  <si>
    <t>Qu</t>
  </si>
  <si>
    <t>Wen Long</t>
  </si>
  <si>
    <t>29/09/2000</t>
  </si>
  <si>
    <t xml:space="preserve"> 瞿文龙</t>
  </si>
  <si>
    <t>安徽财经大学</t>
  </si>
  <si>
    <t>Gao</t>
  </si>
  <si>
    <t>20/07/2001</t>
  </si>
  <si>
    <t>高宇</t>
  </si>
  <si>
    <t>Ji</t>
  </si>
  <si>
    <t>Yu Jie</t>
  </si>
  <si>
    <t>22/02/2002</t>
  </si>
  <si>
    <t>季俞洁</t>
  </si>
  <si>
    <t>Yu Wen</t>
  </si>
  <si>
    <t>张誉文</t>
  </si>
  <si>
    <t>南京工业大学</t>
  </si>
  <si>
    <t>Ying</t>
  </si>
  <si>
    <t>李莹</t>
  </si>
  <si>
    <t>安徽科技学院</t>
  </si>
  <si>
    <t>Zi Jian</t>
  </si>
  <si>
    <t>11/12/1999</t>
  </si>
  <si>
    <t>徐子鉴</t>
  </si>
  <si>
    <t>Yu Tong</t>
  </si>
  <si>
    <t>13/08/2001</t>
  </si>
  <si>
    <t xml:space="preserve">李雨桐 </t>
  </si>
  <si>
    <t>clark</t>
  </si>
  <si>
    <t>Yifei</t>
  </si>
  <si>
    <t>1999/12/12</t>
  </si>
  <si>
    <t>FR+PM</t>
  </si>
  <si>
    <t>和易菲</t>
  </si>
  <si>
    <t>上海师范大学</t>
  </si>
  <si>
    <t>ACCA大学生优+5年网课</t>
  </si>
  <si>
    <r>
      <rPr>
        <sz val="10"/>
        <color rgb="FF000000"/>
        <rFont val="微软雅黑"/>
        <charset val="134"/>
      </rPr>
      <t>Hou</t>
    </r>
  </si>
  <si>
    <r>
      <rPr>
        <sz val="10"/>
        <color rgb="FF000000"/>
        <rFont val="微软雅黑"/>
        <charset val="134"/>
      </rPr>
      <t>Mingming</t>
    </r>
  </si>
  <si>
    <t>1999/12/3</t>
  </si>
  <si>
    <t>侯明明</t>
  </si>
  <si>
    <t>上海财经大学</t>
  </si>
  <si>
    <t>Zhengyang</t>
  </si>
  <si>
    <t>8/7/2003</t>
  </si>
  <si>
    <t>李郑洋</t>
  </si>
  <si>
    <t>上海商学院</t>
  </si>
  <si>
    <t>Bai</t>
  </si>
  <si>
    <t>Zhengnan</t>
  </si>
  <si>
    <t>16/12/1992</t>
  </si>
  <si>
    <t>柏正楠</t>
  </si>
  <si>
    <t>华东理工大学</t>
  </si>
  <si>
    <t>Yang</t>
  </si>
  <si>
    <t>Lei</t>
  </si>
  <si>
    <t>18/06/1999</t>
  </si>
  <si>
    <t>陈卓</t>
  </si>
  <si>
    <t>Jin</t>
  </si>
  <si>
    <t>Yulu</t>
  </si>
  <si>
    <t>30/9/2000</t>
  </si>
  <si>
    <t>金雨露</t>
  </si>
  <si>
    <t>哈尔滨商业学院</t>
  </si>
  <si>
    <t>过</t>
  </si>
  <si>
    <t>jiayu</t>
  </si>
  <si>
    <t>shen</t>
  </si>
  <si>
    <t>沈嘉煜</t>
  </si>
  <si>
    <t>上海应用技术大学</t>
  </si>
  <si>
    <t>9月考</t>
  </si>
  <si>
    <t>ACCA13门全科签约班(5年）</t>
  </si>
  <si>
    <t>Deng</t>
  </si>
  <si>
    <t>Ziyi</t>
  </si>
  <si>
    <t>19/12/2000</t>
  </si>
  <si>
    <t>邓梓怡</t>
  </si>
  <si>
    <t xml:space="preserve">Pu </t>
  </si>
  <si>
    <t>Chenhong</t>
  </si>
  <si>
    <t>29/8/2000</t>
  </si>
  <si>
    <t>AFM+APM</t>
  </si>
  <si>
    <t>普辰泓</t>
  </si>
  <si>
    <t>48+49</t>
  </si>
  <si>
    <t>Rui</t>
  </si>
  <si>
    <t>胡芮</t>
  </si>
  <si>
    <r>
      <rPr>
        <sz val="10"/>
        <color rgb="FF000000"/>
        <rFont val="微软雅黑"/>
        <charset val="134"/>
      </rPr>
      <t>Xiao</t>
    </r>
  </si>
  <si>
    <r>
      <rPr>
        <sz val="10"/>
        <color rgb="FF000000"/>
        <rFont val="微软雅黑"/>
        <charset val="134"/>
      </rPr>
      <t>yanran</t>
    </r>
  </si>
  <si>
    <t>22/06/2002</t>
  </si>
  <si>
    <t>肖嫣然</t>
  </si>
  <si>
    <t>重庆工商大学</t>
  </si>
  <si>
    <t>ACCA大学生优+人才培养B计划</t>
  </si>
  <si>
    <t>Fu</t>
  </si>
  <si>
    <t>Yiming</t>
  </si>
  <si>
    <t>FR+FM</t>
  </si>
  <si>
    <t>傅一鸣</t>
  </si>
  <si>
    <t>FR49+FM退考</t>
  </si>
  <si>
    <t>Xiaoyang</t>
  </si>
  <si>
    <t>金晓杨</t>
  </si>
  <si>
    <t>上海财经大学	(在职）</t>
  </si>
  <si>
    <t>ACCA全额奖学金通关班</t>
  </si>
  <si>
    <t>Yuchen</t>
  </si>
  <si>
    <t>刘雨晨</t>
  </si>
  <si>
    <t>苏州大学</t>
  </si>
  <si>
    <t>peng</t>
  </si>
  <si>
    <t>Zhiyi</t>
  </si>
  <si>
    <t>彭之怿</t>
  </si>
  <si>
    <t>东华大学旭日工商管理学院</t>
  </si>
  <si>
    <t>Zhefei</t>
  </si>
  <si>
    <t>PM+FM</t>
  </si>
  <si>
    <t>李哲菲</t>
  </si>
  <si>
    <t>ACCA自定义产品</t>
  </si>
  <si>
    <t>Guo</t>
  </si>
  <si>
    <t>Yihan</t>
  </si>
  <si>
    <t>郭一涵</t>
  </si>
  <si>
    <t>黄玉</t>
  </si>
  <si>
    <t>Peng</t>
  </si>
  <si>
    <t>Linjia</t>
  </si>
  <si>
    <t>彭麟迦</t>
  </si>
  <si>
    <t>Liao</t>
  </si>
  <si>
    <t>Jie</t>
  </si>
  <si>
    <t>廖婕</t>
  </si>
  <si>
    <t>华东师范大学</t>
  </si>
  <si>
    <t>弃考（工作相撞）</t>
  </si>
  <si>
    <r>
      <rPr>
        <sz val="10"/>
        <color rgb="FF000000"/>
        <rFont val="Microsoft YaHei"/>
        <charset val="134"/>
      </rPr>
      <t>ACCA13门全科签约班（五年）</t>
    </r>
  </si>
  <si>
    <r>
      <rPr>
        <sz val="10"/>
        <color rgb="FF000000"/>
        <rFont val="Microsoft YaHei"/>
        <charset val="134"/>
      </rPr>
      <t>Ye</t>
    </r>
  </si>
  <si>
    <r>
      <rPr>
        <sz val="10"/>
        <color rgb="FF000000"/>
        <rFont val="Microsoft YaHei"/>
        <charset val="134"/>
      </rPr>
      <t>jialing</t>
    </r>
  </si>
  <si>
    <r>
      <rPr>
        <sz val="11"/>
        <color rgb="FF000000"/>
        <rFont val="Microsoft YaHei"/>
        <charset val="134"/>
      </rPr>
      <t>23/12/2000</t>
    </r>
  </si>
  <si>
    <t>叶嘉玲</t>
  </si>
  <si>
    <t>上海电机学院</t>
  </si>
  <si>
    <t>Danwen</t>
  </si>
  <si>
    <t>郑丹雯</t>
  </si>
  <si>
    <t>上海大学悉尼工商学院</t>
  </si>
  <si>
    <r>
      <rPr>
        <sz val="10"/>
        <color rgb="FF000000"/>
        <rFont val="Arial"/>
        <charset val="134"/>
      </rPr>
      <t>Sun</t>
    </r>
  </si>
  <si>
    <t>Yajie</t>
  </si>
  <si>
    <t>26/08/1999</t>
  </si>
  <si>
    <t>孙雅婕</t>
  </si>
  <si>
    <t>上海交通大学</t>
  </si>
  <si>
    <t>ACCA13门全科签约班（三年)</t>
  </si>
  <si>
    <t>Hong</t>
  </si>
  <si>
    <t>Kan</t>
  </si>
  <si>
    <t>洪衎</t>
  </si>
  <si>
    <t>日本大学</t>
  </si>
  <si>
    <t>luqian</t>
  </si>
  <si>
    <t>yingyu</t>
  </si>
  <si>
    <t>14/10/2003</t>
  </si>
  <si>
    <t>卢钱颖熠</t>
  </si>
  <si>
    <t>弃考（生病)</t>
  </si>
  <si>
    <t>FR+TX</t>
  </si>
  <si>
    <t>朱鑫怡</t>
  </si>
  <si>
    <t>60+68</t>
  </si>
  <si>
    <t>xiao</t>
  </si>
  <si>
    <t>Xiangyi</t>
  </si>
  <si>
    <t>AA+FM</t>
  </si>
  <si>
    <t>肖湘漪</t>
  </si>
  <si>
    <t>hao</t>
  </si>
  <si>
    <t>jiahui</t>
  </si>
  <si>
    <t>郝家慧</t>
  </si>
  <si>
    <t>Mingxue</t>
  </si>
  <si>
    <t>吴铭雪</t>
  </si>
  <si>
    <t>退考</t>
  </si>
  <si>
    <t>Gu</t>
  </si>
  <si>
    <t>Xiaoyuan</t>
  </si>
  <si>
    <t>顾骁媛</t>
  </si>
  <si>
    <t>Lv</t>
  </si>
  <si>
    <t>Siqing</t>
  </si>
  <si>
    <t>TX+FR</t>
  </si>
  <si>
    <t>吕司卿</t>
  </si>
  <si>
    <t>FR77</t>
  </si>
  <si>
    <t>ACCA13门全科签约班(五年）</t>
  </si>
  <si>
    <t>Yingjie</t>
  </si>
  <si>
    <t>17/10/1998</t>
  </si>
  <si>
    <t>任颖洁</t>
  </si>
  <si>
    <t>徐新雨</t>
  </si>
  <si>
    <t>FR过/没过</t>
  </si>
  <si>
    <t>Jingjing</t>
  </si>
  <si>
    <t>TX+AA</t>
  </si>
  <si>
    <t>王晶晶</t>
  </si>
  <si>
    <t>75+55</t>
  </si>
  <si>
    <t>杨磊</t>
  </si>
  <si>
    <t>duan</t>
  </si>
  <si>
    <t>Hui</t>
  </si>
  <si>
    <t>19/11/1999</t>
  </si>
  <si>
    <t>段慧</t>
  </si>
  <si>
    <t>ACCA13门全科签约班(3年）</t>
  </si>
  <si>
    <t>Xie</t>
  </si>
  <si>
    <t>Canjuan</t>
  </si>
  <si>
    <t>谢灿娟</t>
  </si>
  <si>
    <t xml:space="preserve">华东理工大学	</t>
  </si>
  <si>
    <t>ACCA大学生优+人才培养A计划(</t>
  </si>
  <si>
    <t>Jiayu</t>
  </si>
  <si>
    <t>郭佳玉</t>
  </si>
  <si>
    <t>Yueyi</t>
  </si>
  <si>
    <t>倪云怡</t>
  </si>
  <si>
    <t>Yiting</t>
  </si>
  <si>
    <t>张怡婷</t>
  </si>
  <si>
    <t>Xue</t>
  </si>
  <si>
    <t>Junfei</t>
  </si>
  <si>
    <t>薛骏菲</t>
  </si>
  <si>
    <t>弃考</t>
  </si>
  <si>
    <t>Na</t>
  </si>
  <si>
    <t>25/2/2003</t>
  </si>
  <si>
    <t>FM+PM</t>
  </si>
  <si>
    <t>郭娜</t>
  </si>
  <si>
    <t>徐州工程学院</t>
  </si>
  <si>
    <t>未过/过</t>
  </si>
  <si>
    <t>Zhao</t>
  </si>
  <si>
    <t>Fangning</t>
  </si>
  <si>
    <t>27/6/1997</t>
  </si>
  <si>
    <t>赵方宁</t>
  </si>
  <si>
    <t>;Luo</t>
  </si>
  <si>
    <t>Weiyue</t>
  </si>
  <si>
    <t>29/9/1999</t>
  </si>
  <si>
    <t>罗玮玥</t>
  </si>
  <si>
    <t>Lanyao</t>
  </si>
  <si>
    <t>29/12/1998</t>
  </si>
  <si>
    <t>朱蓝谣</t>
  </si>
  <si>
    <t>SBR+AAA</t>
  </si>
  <si>
    <t>刘心怡</t>
  </si>
  <si>
    <t>Yin</t>
  </si>
  <si>
    <t>Sijin</t>
  </si>
  <si>
    <t>殷思锦</t>
  </si>
  <si>
    <r>
      <rPr>
        <sz val="10"/>
        <color rgb="FF000000"/>
        <rFont val="Microsoft YaHei"/>
        <charset val="134"/>
      </rPr>
      <t>Wang</t>
    </r>
  </si>
  <si>
    <r>
      <rPr>
        <sz val="10"/>
        <color rgb="FF000000"/>
        <rFont val="Microsoft YaHei"/>
        <charset val="134"/>
      </rPr>
      <t>pengyu</t>
    </r>
  </si>
  <si>
    <t>28/09/2000</t>
  </si>
  <si>
    <t>王鹏宇</t>
  </si>
  <si>
    <t>北京物资学院</t>
  </si>
  <si>
    <r>
      <rPr>
        <sz val="10"/>
        <color rgb="FF000000"/>
        <rFont val="Arial"/>
        <charset val="134"/>
      </rPr>
      <t>ACCA大学生优+人才B计划</t>
    </r>
  </si>
  <si>
    <t>ruisi</t>
  </si>
  <si>
    <t>15/8/2000</t>
  </si>
  <si>
    <t>AA+SBL</t>
  </si>
  <si>
    <t>徐睿思</t>
  </si>
  <si>
    <t>Jiafei</t>
  </si>
  <si>
    <t>王佳菲</t>
  </si>
  <si>
    <t>Jiang</t>
  </si>
  <si>
    <t>蒋天羽</t>
  </si>
  <si>
    <t>Ning</t>
  </si>
  <si>
    <t>Zihui</t>
  </si>
  <si>
    <t>5/5/1999</t>
  </si>
  <si>
    <t>宁子慧</t>
  </si>
  <si>
    <t>曼彻斯特大学</t>
  </si>
  <si>
    <t>Shiqi</t>
  </si>
  <si>
    <t>Tan</t>
  </si>
  <si>
    <t>谈诗琪</t>
  </si>
  <si>
    <t>上海海关学院</t>
  </si>
  <si>
    <t>ACCA 单科AAA(AAA高清网课)</t>
  </si>
  <si>
    <t>11/19/1996</t>
  </si>
  <si>
    <t>陈静</t>
  </si>
  <si>
    <t>弃考（工作有急事）</t>
  </si>
  <si>
    <t>Yitong</t>
  </si>
  <si>
    <t>4/24/1998</t>
  </si>
  <si>
    <t>刘怡彤</t>
  </si>
  <si>
    <t>Ai</t>
  </si>
  <si>
    <t>Yuxin</t>
  </si>
  <si>
    <t>10/02/2000</t>
  </si>
  <si>
    <t>艾雨馨</t>
  </si>
  <si>
    <t>Qianbei</t>
  </si>
  <si>
    <t>3/03/2000</t>
  </si>
  <si>
    <t>尹佥备</t>
  </si>
  <si>
    <t>弃考（工作加班）</t>
  </si>
  <si>
    <t>Anqi</t>
  </si>
  <si>
    <t>7/16/2000</t>
  </si>
  <si>
    <t>SBR+SBL</t>
  </si>
  <si>
    <t>喻安琪</t>
  </si>
  <si>
    <t>Jingtong</t>
  </si>
  <si>
    <t>24/03/2000</t>
  </si>
  <si>
    <t>王敬彤</t>
  </si>
  <si>
    <t>ACCA优+三年网课计划</t>
  </si>
  <si>
    <t>Linyu</t>
  </si>
  <si>
    <t>23/1/2003</t>
  </si>
  <si>
    <t>马琳钰</t>
  </si>
  <si>
    <t>西北农林科技大学</t>
  </si>
  <si>
    <t>56+57</t>
  </si>
  <si>
    <t>汪衡</t>
  </si>
  <si>
    <t xml:space="preserve">上海大学悉尼工商学院	</t>
  </si>
  <si>
    <t>Yongchen</t>
  </si>
  <si>
    <t>彭咏晨</t>
  </si>
  <si>
    <t>陈越</t>
  </si>
  <si>
    <t>王策</t>
  </si>
  <si>
    <t>70+60</t>
  </si>
  <si>
    <t>唱鑫泽</t>
  </si>
  <si>
    <t>ACCA大学生优+A计划</t>
  </si>
  <si>
    <t>yutong</t>
  </si>
  <si>
    <t>张语桐</t>
  </si>
  <si>
    <t>ACCA优+ 3年网课计划（13门全科计划）</t>
  </si>
  <si>
    <t>jin</t>
  </si>
  <si>
    <t>20/12/2002</t>
  </si>
  <si>
    <t>丁瑾</t>
  </si>
  <si>
    <t>南京财经大学</t>
  </si>
  <si>
    <t>yang</t>
  </si>
  <si>
    <t>30/9/2001</t>
  </si>
  <si>
    <t>胡杨</t>
  </si>
  <si>
    <t>南京审计大学金审学院</t>
  </si>
  <si>
    <t>ling</t>
  </si>
  <si>
    <t>9/3/1996</t>
  </si>
  <si>
    <t>陈灵</t>
  </si>
  <si>
    <t>28/8/1998</t>
  </si>
  <si>
    <t>孙昊</t>
  </si>
  <si>
    <t>Yuanzhuo</t>
  </si>
  <si>
    <t>31/12/2002</t>
  </si>
  <si>
    <t>李远卓</t>
  </si>
  <si>
    <t>Meihui</t>
  </si>
  <si>
    <t>2/4/2000</t>
  </si>
  <si>
    <t>赵美慧</t>
  </si>
  <si>
    <t>fan</t>
  </si>
  <si>
    <t>18/2/2000</t>
  </si>
  <si>
    <t>沈帆</t>
  </si>
  <si>
    <t>ziyi</t>
  </si>
  <si>
    <t>25/7/2001</t>
  </si>
  <si>
    <t>黄子益</t>
  </si>
  <si>
    <t>上海市浦东区立信会计学院</t>
  </si>
  <si>
    <t>yingzhi</t>
  </si>
  <si>
    <t>8/6/1998</t>
  </si>
  <si>
    <t>谢盈峙</t>
  </si>
  <si>
    <t>yanning</t>
  </si>
  <si>
    <t>13/12/2001</t>
  </si>
  <si>
    <t>SBL/APM</t>
  </si>
  <si>
    <t>张焱宁</t>
  </si>
  <si>
    <t>54/未过</t>
  </si>
  <si>
    <t>Shu</t>
  </si>
  <si>
    <t>huoxiao</t>
  </si>
  <si>
    <t>27/5/2002</t>
  </si>
  <si>
    <t>疏豁霄</t>
  </si>
  <si>
    <t>xin</t>
  </si>
  <si>
    <t>28/7/2001</t>
  </si>
  <si>
    <t>张鑫</t>
  </si>
  <si>
    <t>南京晓庄学院</t>
  </si>
  <si>
    <t>guo</t>
  </si>
  <si>
    <t>yijie</t>
  </si>
  <si>
    <t>18/7/2001</t>
  </si>
  <si>
    <t>SBR/AFM</t>
  </si>
  <si>
    <t>郭逸洁</t>
  </si>
  <si>
    <t>上海第二工业大学</t>
  </si>
  <si>
    <t>61 52</t>
  </si>
  <si>
    <t>lei</t>
  </si>
  <si>
    <t>16/10/1999</t>
  </si>
  <si>
    <t>严蕾</t>
  </si>
  <si>
    <t>中南财经政法大学</t>
  </si>
  <si>
    <t>jiamin</t>
  </si>
  <si>
    <t>16/6/2000</t>
  </si>
  <si>
    <t>朱佳敏</t>
  </si>
  <si>
    <t>4747282</t>
  </si>
  <si>
    <t>Gong</t>
  </si>
  <si>
    <t>Wenlin</t>
  </si>
  <si>
    <t>15/06/2001</t>
  </si>
  <si>
    <t>龚文琳</t>
  </si>
  <si>
    <t>ting</t>
  </si>
  <si>
    <t>20/7/2002</t>
  </si>
  <si>
    <t>雷婷</t>
  </si>
  <si>
    <t>qiandian</t>
  </si>
  <si>
    <t>23/4/2003</t>
  </si>
  <si>
    <t>叶芊甸</t>
  </si>
  <si>
    <t>南京邮电大学</t>
  </si>
  <si>
    <t>jingjing</t>
  </si>
  <si>
    <t>27/2/2002</t>
  </si>
  <si>
    <t>张菁菁</t>
  </si>
  <si>
    <t>金审学院</t>
  </si>
  <si>
    <t>xuechun</t>
  </si>
  <si>
    <t>17/7/2000</t>
  </si>
  <si>
    <t>杨雪纯</t>
  </si>
  <si>
    <t>zhuoyue</t>
  </si>
  <si>
    <t>22/9/2000</t>
  </si>
  <si>
    <t>周卓悦</t>
  </si>
  <si>
    <t>南京信息工程大学</t>
  </si>
  <si>
    <t>Min</t>
  </si>
  <si>
    <t>16/10/2001</t>
  </si>
  <si>
    <t>朱敏</t>
  </si>
  <si>
    <t>Cao</t>
  </si>
  <si>
    <t>jun</t>
  </si>
  <si>
    <t>26/9/2000</t>
  </si>
  <si>
    <t>曹俊</t>
  </si>
  <si>
    <t>Wei</t>
  </si>
  <si>
    <t>xinyi</t>
  </si>
  <si>
    <t>11/1/2001</t>
  </si>
  <si>
    <t>魏欣怡</t>
  </si>
  <si>
    <t>ACCA大学生优+B计划</t>
  </si>
  <si>
    <t>shiting</t>
  </si>
  <si>
    <t>11/12/2003</t>
  </si>
  <si>
    <t>徐诗婷</t>
  </si>
  <si>
    <t>淮阴工学院</t>
  </si>
  <si>
    <t>15/04/2001</t>
  </si>
  <si>
    <t>吴敏</t>
  </si>
  <si>
    <t>Shi</t>
  </si>
  <si>
    <t>jiayi</t>
  </si>
  <si>
    <t>1/2/2001</t>
  </si>
  <si>
    <t>施佳怡</t>
  </si>
  <si>
    <t>东华大学旭日管理学院</t>
  </si>
  <si>
    <t>yongquan</t>
  </si>
  <si>
    <t>21/3/2001</t>
  </si>
  <si>
    <t>TX/FM</t>
  </si>
  <si>
    <t>卢勇全</t>
  </si>
  <si>
    <t>未过/55</t>
  </si>
  <si>
    <t>Qian</t>
  </si>
  <si>
    <t>gaojie</t>
  </si>
  <si>
    <t>14/7/2001</t>
  </si>
  <si>
    <t>钱高洁</t>
  </si>
  <si>
    <t>yuguang</t>
  </si>
  <si>
    <t>1/1/1998</t>
  </si>
  <si>
    <t>PM/TX</t>
  </si>
  <si>
    <t>刘玉光</t>
  </si>
  <si>
    <t>56/未过</t>
  </si>
  <si>
    <t>wenyi</t>
  </si>
  <si>
    <t>24/5/2000</t>
  </si>
  <si>
    <t>刘纹邑</t>
  </si>
  <si>
    <t>6/7/2003</t>
  </si>
  <si>
    <t>杨洋</t>
  </si>
  <si>
    <t>jialu</t>
  </si>
  <si>
    <t>20/3/2001</t>
  </si>
  <si>
    <t>张佳璐</t>
  </si>
  <si>
    <t>ACCA精品直播班</t>
  </si>
  <si>
    <t>wenjie</t>
  </si>
  <si>
    <t>21/3/2003</t>
  </si>
  <si>
    <t>许文洁</t>
  </si>
  <si>
    <t>暨南大学</t>
  </si>
  <si>
    <t>yan</t>
  </si>
  <si>
    <t>21/10/2004</t>
  </si>
  <si>
    <t>章岩</t>
  </si>
  <si>
    <t>han</t>
  </si>
  <si>
    <t>21/11/2002</t>
  </si>
  <si>
    <t>费含</t>
  </si>
  <si>
    <t>南京师范大学</t>
  </si>
  <si>
    <t>jianning</t>
  </si>
  <si>
    <t>9/7/2002</t>
  </si>
  <si>
    <t>李建宁</t>
  </si>
  <si>
    <t>Pan</t>
  </si>
  <si>
    <t>jingxuan</t>
  </si>
  <si>
    <t>22/7/2003</t>
  </si>
  <si>
    <t>潘静轩</t>
  </si>
  <si>
    <t>yuling</t>
  </si>
  <si>
    <t>26/7/2001</t>
  </si>
  <si>
    <t>SBL/AFM</t>
  </si>
  <si>
    <t>路玙灵</t>
  </si>
  <si>
    <t>未过/未过</t>
  </si>
  <si>
    <t>Tao</t>
  </si>
  <si>
    <t>liangyu</t>
  </si>
  <si>
    <t>18/3/2000</t>
  </si>
  <si>
    <t>陶良煜</t>
  </si>
  <si>
    <t>lanxuan</t>
  </si>
  <si>
    <t>1/12/2000</t>
  </si>
  <si>
    <t>汪兰萱</t>
  </si>
  <si>
    <t>wenxin</t>
  </si>
  <si>
    <t>11/3/2003</t>
  </si>
  <si>
    <t>张雯欣</t>
  </si>
  <si>
    <t>南京林业大学</t>
  </si>
  <si>
    <t>huaiyu</t>
  </si>
  <si>
    <t>7/4/2001</t>
  </si>
  <si>
    <t>张怀雨</t>
  </si>
  <si>
    <t>sihan</t>
  </si>
  <si>
    <t>马思涵</t>
  </si>
  <si>
    <t>国外</t>
  </si>
  <si>
    <t>anqi</t>
  </si>
  <si>
    <t>王安琪</t>
  </si>
  <si>
    <t>chuxuan</t>
  </si>
  <si>
    <t>13/8/2001</t>
  </si>
  <si>
    <t>张楚轩</t>
  </si>
  <si>
    <t>钟妙晴Miranda</t>
  </si>
  <si>
    <t>ACCA 精品直播班</t>
  </si>
  <si>
    <t>she</t>
  </si>
  <si>
    <t>yixiang</t>
  </si>
  <si>
    <t>FM/PM</t>
  </si>
  <si>
    <t>佘毅祥</t>
  </si>
  <si>
    <t>江西财经大学</t>
  </si>
  <si>
    <t>FM通过，PM47</t>
  </si>
  <si>
    <t>you</t>
  </si>
  <si>
    <t>zixuan</t>
  </si>
  <si>
    <t>游籽炫</t>
  </si>
  <si>
    <t>yu</t>
  </si>
  <si>
    <t>juntao</t>
  </si>
  <si>
    <t>虞俊涛</t>
  </si>
  <si>
    <t>南昌交通学院</t>
  </si>
  <si>
    <t>吴迎港</t>
  </si>
  <si>
    <t>Yier</t>
  </si>
  <si>
    <t>19/01/2001</t>
  </si>
  <si>
    <t>李逸洱</t>
  </si>
  <si>
    <t>湖南师范大学</t>
  </si>
  <si>
    <t>Ouyang</t>
  </si>
  <si>
    <t>Kebin</t>
  </si>
  <si>
    <t>28/08/2001</t>
  </si>
  <si>
    <t>欧阳柯冰</t>
  </si>
  <si>
    <t>长沙理工大学</t>
  </si>
  <si>
    <t>Pass</t>
  </si>
  <si>
    <r>
      <rPr>
        <sz val="10"/>
        <color rgb="FF333333"/>
        <rFont val="Arial"/>
        <charset val="134"/>
      </rPr>
      <t>Ning</t>
    </r>
  </si>
  <si>
    <r>
      <rPr>
        <sz val="10"/>
        <color rgb="FF333333"/>
        <rFont val="Arial"/>
        <charset val="134"/>
      </rPr>
      <t>Jing</t>
    </r>
  </si>
  <si>
    <t>01/12/2000</t>
  </si>
  <si>
    <t>AA、FM</t>
  </si>
  <si>
    <t>宁婧</t>
  </si>
  <si>
    <t>湖南财政经济学院</t>
  </si>
  <si>
    <t>AA：55/FM：48</t>
  </si>
  <si>
    <t>Jiayi</t>
  </si>
  <si>
    <t>吴佳仪</t>
  </si>
  <si>
    <t>Sheng</t>
  </si>
  <si>
    <t>Nina</t>
  </si>
  <si>
    <t>盛妮娜</t>
  </si>
  <si>
    <t>31/5/2003</t>
  </si>
  <si>
    <t>张璐</t>
  </si>
  <si>
    <t>Luo</t>
  </si>
  <si>
    <t>Wanrong</t>
  </si>
  <si>
    <t>25/05/2002</t>
  </si>
  <si>
    <t>罗婉榕</t>
  </si>
  <si>
    <t>湖南工商大学</t>
  </si>
  <si>
    <t>Haihui</t>
  </si>
  <si>
    <t>何海绘</t>
  </si>
  <si>
    <t>湖南大学</t>
  </si>
  <si>
    <t>Qiu</t>
  </si>
  <si>
    <t>20/01/2001</t>
  </si>
  <si>
    <t>邱心怡</t>
  </si>
  <si>
    <t>Jingyu</t>
  </si>
  <si>
    <t>洪景昱</t>
  </si>
  <si>
    <t>Jingyi</t>
  </si>
  <si>
    <t>28/04/2001</t>
  </si>
  <si>
    <t>张婧怡</t>
  </si>
  <si>
    <t>Keyu</t>
  </si>
  <si>
    <t>张珂瑜</t>
  </si>
  <si>
    <t>Duan</t>
  </si>
  <si>
    <t>Yinghong</t>
  </si>
  <si>
    <t>30/5/2002</t>
  </si>
  <si>
    <t>段映红</t>
  </si>
  <si>
    <t>Shujing</t>
  </si>
  <si>
    <t>朱舒婧</t>
  </si>
  <si>
    <t>Yingshan</t>
  </si>
  <si>
    <t>蒋颖珊</t>
  </si>
  <si>
    <r>
      <rPr>
        <sz val="10"/>
        <color rgb="FF000000"/>
        <rFont val="Arial"/>
        <charset val="134"/>
      </rPr>
      <t>TX</t>
    </r>
  </si>
  <si>
    <t>Xiao yi</t>
  </si>
  <si>
    <t>24/07/2002</t>
  </si>
  <si>
    <t>刘骁毅</t>
  </si>
  <si>
    <t>湖南涉外经济学院</t>
  </si>
  <si>
    <t>ACCA大学生优+人才培养C计划</t>
  </si>
  <si>
    <t>廖盈盈</t>
  </si>
  <si>
    <t>Jingchun</t>
  </si>
  <si>
    <t>张景春</t>
  </si>
  <si>
    <t>Qianlin</t>
  </si>
  <si>
    <t>21/02/2004</t>
  </si>
  <si>
    <t>曹茜琳</t>
  </si>
  <si>
    <t>Qiuying</t>
  </si>
  <si>
    <t>13/05/1998</t>
  </si>
  <si>
    <t>AFM、AAA</t>
  </si>
  <si>
    <t>吴秋莹</t>
  </si>
  <si>
    <t>刘琪</t>
  </si>
  <si>
    <t>长沙大学</t>
  </si>
  <si>
    <t>Tian</t>
  </si>
  <si>
    <t>25/08/2001</t>
  </si>
  <si>
    <t>AFM、APM</t>
  </si>
  <si>
    <t>余天</t>
  </si>
  <si>
    <t>AFM：70/APM：70</t>
  </si>
  <si>
    <t>jiaru</t>
  </si>
  <si>
    <t>14/12/2003</t>
  </si>
  <si>
    <t>陈嘉如</t>
  </si>
  <si>
    <t>Zha</t>
  </si>
  <si>
    <t>Yuxuan</t>
  </si>
  <si>
    <t>14/02/2003</t>
  </si>
  <si>
    <t>PM、FR</t>
  </si>
  <si>
    <t>查宇轩</t>
  </si>
  <si>
    <t>Han</t>
  </si>
  <si>
    <t>28/11/2001</t>
  </si>
  <si>
    <t>TX、AA</t>
  </si>
  <si>
    <t>刘晗</t>
  </si>
  <si>
    <t>Yanfang</t>
  </si>
  <si>
    <t>24/8/2003</t>
  </si>
  <si>
    <t>徐燕芳</t>
  </si>
  <si>
    <t>Ailing</t>
  </si>
  <si>
    <t>13/09/2000</t>
  </si>
  <si>
    <t>蒋艾伶</t>
  </si>
  <si>
    <t>中南大学</t>
  </si>
  <si>
    <t>Yilin</t>
  </si>
  <si>
    <t>22/10/2001</t>
  </si>
  <si>
    <t>廖依林</t>
  </si>
  <si>
    <t>Ruixin</t>
  </si>
  <si>
    <t>刘瑞欣</t>
  </si>
  <si>
    <t>Jahua</t>
  </si>
  <si>
    <t>11/5/2002</t>
  </si>
  <si>
    <t>PM/FR</t>
  </si>
  <si>
    <t>刘佳华</t>
  </si>
  <si>
    <r>
      <rPr>
        <sz val="10"/>
        <rFont val="微软雅黑"/>
        <charset val="134"/>
      </rPr>
      <t>广东财经大学</t>
    </r>
  </si>
  <si>
    <t>59+67</t>
  </si>
  <si>
    <t>Jianan</t>
  </si>
  <si>
    <r>
      <rPr>
        <sz val="10"/>
        <rFont val="微软雅黑"/>
        <charset val="134"/>
      </rPr>
      <t>18/8/2003</t>
    </r>
  </si>
  <si>
    <t>郑佳楠</t>
  </si>
  <si>
    <t>Yi</t>
  </si>
  <si>
    <t>Huixuan</t>
  </si>
  <si>
    <r>
      <rPr>
        <sz val="10"/>
        <rFont val="微软雅黑"/>
        <charset val="134"/>
      </rPr>
      <t>15/10/2003</t>
    </r>
  </si>
  <si>
    <t>易卉璇</t>
  </si>
  <si>
    <r>
      <rPr>
        <sz val="10"/>
        <rFont val="微软雅黑"/>
        <charset val="134"/>
      </rPr>
      <t>广东金融学院</t>
    </r>
  </si>
  <si>
    <t>Xuanchang</t>
  </si>
  <si>
    <t>11/2/2002</t>
  </si>
  <si>
    <t>蔡轩畅</t>
  </si>
  <si>
    <t>FM退了</t>
  </si>
  <si>
    <t>Yifan</t>
  </si>
  <si>
    <r>
      <rPr>
        <sz val="10"/>
        <rFont val="微软雅黑"/>
        <charset val="134"/>
      </rPr>
      <t>30/9/2002</t>
    </r>
  </si>
  <si>
    <t>廖艺蔚</t>
  </si>
  <si>
    <t>Minhua</t>
  </si>
  <si>
    <r>
      <rPr>
        <sz val="10"/>
        <rFont val="微软雅黑"/>
        <charset val="134"/>
      </rPr>
      <t>22/1/2003</t>
    </r>
  </si>
  <si>
    <t>余敏桦</t>
  </si>
  <si>
    <t>Jinguang</t>
  </si>
  <si>
    <r>
      <rPr>
        <sz val="10"/>
        <rFont val="微软雅黑"/>
        <charset val="134"/>
      </rPr>
      <t>21/11/2000</t>
    </r>
  </si>
  <si>
    <t>林津广</t>
  </si>
  <si>
    <t>Yingsheng</t>
  </si>
  <si>
    <r>
      <rPr>
        <sz val="10"/>
        <rFont val="微软雅黑"/>
        <charset val="134"/>
      </rPr>
      <t>21/11/2001</t>
    </r>
  </si>
  <si>
    <t>朱颖笙</t>
  </si>
  <si>
    <r>
      <rPr>
        <sz val="10"/>
        <rFont val="微软雅黑"/>
        <charset val="134"/>
      </rPr>
      <t>奖学金班</t>
    </r>
  </si>
  <si>
    <t>Zhan</t>
  </si>
  <si>
    <t>Huiting</t>
  </si>
  <si>
    <r>
      <rPr>
        <sz val="10"/>
        <rFont val="微软雅黑"/>
        <charset val="134"/>
      </rPr>
      <t>23/6/2003</t>
    </r>
  </si>
  <si>
    <t>詹慧婷</t>
  </si>
  <si>
    <r>
      <rPr>
        <sz val="10"/>
        <rFont val="微软雅黑"/>
        <charset val="134"/>
      </rPr>
      <t>广东外语外贸大学</t>
    </r>
  </si>
  <si>
    <t>Yutian</t>
  </si>
  <si>
    <r>
      <rPr>
        <sz val="10"/>
        <rFont val="微软雅黑"/>
        <charset val="134"/>
      </rPr>
      <t>26/9/2002</t>
    </r>
  </si>
  <si>
    <t>郑煜填</t>
  </si>
  <si>
    <t>Wanzi</t>
  </si>
  <si>
    <t>10/10/2002</t>
  </si>
  <si>
    <t>李婉滋</t>
  </si>
  <si>
    <t>Xiangjie</t>
  </si>
  <si>
    <r>
      <rPr>
        <sz val="10"/>
        <rFont val="微软雅黑"/>
        <charset val="134"/>
      </rPr>
      <t>13/8/2003</t>
    </r>
  </si>
  <si>
    <t>马祥杰</t>
  </si>
  <si>
    <t>35+38</t>
  </si>
  <si>
    <t>Jiehua</t>
  </si>
  <si>
    <r>
      <rPr>
        <sz val="10"/>
        <rFont val="微软雅黑"/>
        <charset val="134"/>
      </rPr>
      <t>21/11/2003</t>
    </r>
  </si>
  <si>
    <t>何洁华</t>
  </si>
  <si>
    <t>Huiyan</t>
  </si>
  <si>
    <r>
      <rPr>
        <sz val="10"/>
        <rFont val="微软雅黑"/>
        <charset val="134"/>
      </rPr>
      <t>24/6/2003</t>
    </r>
  </si>
  <si>
    <t>陈慧妍</t>
  </si>
  <si>
    <t>11/9/2001</t>
  </si>
  <si>
    <t>陈莹</t>
  </si>
  <si>
    <t>Jiaping</t>
  </si>
  <si>
    <r>
      <rPr>
        <sz val="10"/>
        <rFont val="微软雅黑"/>
        <charset val="134"/>
      </rPr>
      <t>17/10/2002</t>
    </r>
  </si>
  <si>
    <t>曾佳萍</t>
  </si>
  <si>
    <t>Kong</t>
  </si>
  <si>
    <t>Xiaojun</t>
  </si>
  <si>
    <t>4/4/2003</t>
  </si>
  <si>
    <t>孔晓钧</t>
  </si>
  <si>
    <t>Feng</t>
  </si>
  <si>
    <t>Jiejun</t>
  </si>
  <si>
    <r>
      <rPr>
        <sz val="10"/>
        <rFont val="微软雅黑"/>
        <charset val="134"/>
      </rPr>
      <t>21/6/2003</t>
    </r>
  </si>
  <si>
    <t>冯婕君</t>
  </si>
  <si>
    <t>Jianlong</t>
  </si>
  <si>
    <t>5/6/2003</t>
  </si>
  <si>
    <t>孙健龙</t>
  </si>
  <si>
    <t>Huixi</t>
  </si>
  <si>
    <r>
      <rPr>
        <sz val="10"/>
        <rFont val="微软雅黑"/>
        <charset val="134"/>
      </rPr>
      <t>24/3/2003</t>
    </r>
  </si>
  <si>
    <t>张慧希</t>
  </si>
  <si>
    <t>Fengyi</t>
  </si>
  <si>
    <r>
      <rPr>
        <sz val="10"/>
        <rFont val="微软雅黑"/>
        <charset val="134"/>
      </rPr>
      <t>26/9/1999</t>
    </r>
  </si>
  <si>
    <t>马凤仪</t>
  </si>
  <si>
    <r>
      <rPr>
        <sz val="10"/>
        <rFont val="微软雅黑"/>
        <charset val="134"/>
      </rPr>
      <t>广州大学</t>
    </r>
  </si>
  <si>
    <t>Jiali</t>
  </si>
  <si>
    <r>
      <rPr>
        <sz val="10"/>
        <rFont val="微软雅黑"/>
        <charset val="134"/>
      </rPr>
      <t>15/12/2001</t>
    </r>
  </si>
  <si>
    <t>吴嘉丽</t>
  </si>
  <si>
    <t>Jiaxin</t>
  </si>
  <si>
    <t>1/8/2000</t>
  </si>
  <si>
    <t>谭嘉欣</t>
  </si>
  <si>
    <r>
      <rPr>
        <sz val="10"/>
        <rFont val="微软雅黑"/>
        <charset val="134"/>
      </rPr>
      <t>广东工业大学</t>
    </r>
  </si>
  <si>
    <t>阳了</t>
  </si>
  <si>
    <r>
      <rPr>
        <sz val="10"/>
        <rFont val="微软雅黑"/>
        <charset val="134"/>
      </rPr>
      <t>13/7/2003</t>
    </r>
  </si>
  <si>
    <t>刘铮</t>
  </si>
  <si>
    <t>五年网课</t>
  </si>
  <si>
    <t>Tang</t>
  </si>
  <si>
    <t>7/4/2002</t>
  </si>
  <si>
    <t>唐志怡</t>
  </si>
  <si>
    <t>Pengyu</t>
  </si>
  <si>
    <t>易鹏宇</t>
  </si>
  <si>
    <t>Yufeng</t>
  </si>
  <si>
    <r>
      <rPr>
        <sz val="10"/>
        <rFont val="微软雅黑"/>
        <charset val="134"/>
      </rPr>
      <t>16/4/2003</t>
    </r>
  </si>
  <si>
    <t>周育锋</t>
  </si>
  <si>
    <t>5年网课</t>
  </si>
  <si>
    <t>Libing</t>
  </si>
  <si>
    <t>2/3/2001</t>
  </si>
  <si>
    <t>王礼冰</t>
  </si>
  <si>
    <t>Jiahua</t>
  </si>
  <si>
    <t>4/1/2003</t>
  </si>
  <si>
    <t>陈嘉桦</t>
  </si>
  <si>
    <t>Haocheng</t>
  </si>
  <si>
    <r>
      <rPr>
        <sz val="10"/>
        <rFont val="微软雅黑"/>
        <charset val="134"/>
      </rPr>
      <t>25/3/2003</t>
    </r>
  </si>
  <si>
    <t>FM/SBR</t>
  </si>
  <si>
    <t>谭浩成</t>
  </si>
  <si>
    <t>68+55</t>
  </si>
  <si>
    <t>网课</t>
  </si>
  <si>
    <t>Ting</t>
  </si>
  <si>
    <r>
      <rPr>
        <sz val="10"/>
        <rFont val="微软雅黑"/>
        <charset val="134"/>
      </rPr>
      <t>27/4/2003</t>
    </r>
  </si>
  <si>
    <t>贺婷</t>
  </si>
  <si>
    <t>杨莹莹</t>
  </si>
  <si>
    <t>Kuixin</t>
  </si>
  <si>
    <t>10/2/2002</t>
  </si>
  <si>
    <t>蔡奎鑫</t>
  </si>
  <si>
    <t>Yuting</t>
  </si>
  <si>
    <t>4/3/2000</t>
  </si>
  <si>
    <t>陈雨婷</t>
  </si>
  <si>
    <r>
      <rPr>
        <sz val="10"/>
        <rFont val="微软雅黑"/>
        <charset val="134"/>
      </rPr>
      <t>广州工商学院</t>
    </r>
  </si>
  <si>
    <r>
      <rPr>
        <sz val="10"/>
        <rFont val="微软雅黑"/>
        <charset val="134"/>
      </rPr>
      <t xml:space="preserve">5472775
</t>
    </r>
  </si>
  <si>
    <t>Shanshan</t>
  </si>
  <si>
    <r>
      <rPr>
        <sz val="10"/>
        <rFont val="微软雅黑"/>
        <charset val="134"/>
      </rPr>
      <t>17/5/2003</t>
    </r>
  </si>
  <si>
    <t>丘珊珊</t>
  </si>
  <si>
    <t>Lingjun</t>
  </si>
  <si>
    <r>
      <rPr>
        <sz val="10"/>
        <rFont val="微软雅黑"/>
        <charset val="134"/>
      </rPr>
      <t xml:space="preserve">1/5/2003
</t>
    </r>
  </si>
  <si>
    <r>
      <rPr>
        <sz val="10"/>
        <rFont val="微软雅黑"/>
        <charset val="134"/>
      </rPr>
      <t>SBR</t>
    </r>
  </si>
  <si>
    <t>麦灵君</t>
  </si>
  <si>
    <t>Xiaoying</t>
  </si>
  <si>
    <r>
      <rPr>
        <sz val="10"/>
        <rFont val="微软雅黑"/>
        <charset val="134"/>
      </rPr>
      <t>14/2/2002</t>
    </r>
  </si>
  <si>
    <t>张晓盈</t>
  </si>
  <si>
    <t>Yuhan</t>
  </si>
  <si>
    <r>
      <rPr>
        <sz val="10"/>
        <rFont val="微软雅黑"/>
        <charset val="134"/>
      </rPr>
      <t>17/3/2003</t>
    </r>
  </si>
  <si>
    <t>陈宇晗</t>
  </si>
  <si>
    <t>Olivia</t>
  </si>
  <si>
    <t>不给</t>
  </si>
  <si>
    <t>Hou</t>
  </si>
  <si>
    <t>Yujia</t>
  </si>
  <si>
    <t>15/06/1999</t>
  </si>
  <si>
    <t>侯雨佳</t>
  </si>
  <si>
    <t>ACCA13门全科签约班(三年）</t>
  </si>
  <si>
    <t>Haoyu</t>
  </si>
  <si>
    <t>27/04/2001</t>
  </si>
  <si>
    <t>陆皓宇</t>
  </si>
  <si>
    <t xml:space="preserve">Chen </t>
  </si>
  <si>
    <t>Guiwei</t>
  </si>
  <si>
    <t>26/12/2002</t>
  </si>
  <si>
    <t>陈桂炜</t>
  </si>
  <si>
    <t>山东财经大学</t>
  </si>
  <si>
    <t>沈晔</t>
  </si>
  <si>
    <t>QIulei</t>
  </si>
  <si>
    <t>喻秋蕾</t>
  </si>
  <si>
    <t>武汉纺织大学</t>
  </si>
  <si>
    <t>Jianxiang</t>
  </si>
  <si>
    <t>唐健翔</t>
  </si>
  <si>
    <t>20/11/1984</t>
  </si>
  <si>
    <t>姜捷</t>
  </si>
  <si>
    <t>Yichen</t>
  </si>
  <si>
    <t>井亦忱</t>
  </si>
  <si>
    <t>ACCA Pro计划之无忧取证班</t>
  </si>
  <si>
    <t>Dongjin</t>
  </si>
  <si>
    <t>09/05/2003</t>
  </si>
  <si>
    <t>江东晋</t>
  </si>
  <si>
    <t>Shuangyue</t>
  </si>
  <si>
    <t>25/04/2001</t>
  </si>
  <si>
    <t>王双月</t>
  </si>
  <si>
    <t>内蒙古财经大学</t>
  </si>
  <si>
    <t>54   64</t>
  </si>
  <si>
    <t>ACCA Pro计划之精品取证班</t>
  </si>
  <si>
    <t>Dan</t>
  </si>
  <si>
    <t>张丹</t>
  </si>
  <si>
    <t>ACCA私播菁英A计划</t>
  </si>
  <si>
    <t>Hongsheng</t>
  </si>
  <si>
    <t>李洪生</t>
  </si>
  <si>
    <t>山东管理学院</t>
  </si>
  <si>
    <t xml:space="preserve">Gao </t>
  </si>
  <si>
    <t>Siqi</t>
  </si>
  <si>
    <t>高思琪</t>
  </si>
  <si>
    <t>Mingrui</t>
  </si>
  <si>
    <t>31/10/2001</t>
  </si>
  <si>
    <t>刘明芮</t>
  </si>
  <si>
    <t>华中科技大学</t>
  </si>
  <si>
    <t>xinyuan</t>
  </si>
  <si>
    <t>王馨苑</t>
  </si>
  <si>
    <t>ACCA奖学金通关班</t>
  </si>
  <si>
    <t>Jingyan</t>
  </si>
  <si>
    <t>林婧晏</t>
  </si>
  <si>
    <t>上海立信会计金融学院</t>
  </si>
  <si>
    <t>Shasha</t>
  </si>
  <si>
    <t>22/12/2001</t>
  </si>
  <si>
    <t>PM TX</t>
  </si>
  <si>
    <t>赵莎莎</t>
  </si>
  <si>
    <t>69  61</t>
  </si>
  <si>
    <t>Yunqing</t>
  </si>
  <si>
    <t>AAA/SBL</t>
  </si>
  <si>
    <t>李允请</t>
  </si>
  <si>
    <t>52   59</t>
  </si>
  <si>
    <t>Yixuan</t>
  </si>
  <si>
    <t>14/09/1998</t>
  </si>
  <si>
    <t>张懿轩</t>
  </si>
  <si>
    <t>21/07/2002</t>
  </si>
  <si>
    <t>吕希成</t>
  </si>
  <si>
    <t>Luoyu</t>
  </si>
  <si>
    <t>王珞宇</t>
  </si>
  <si>
    <t>上海外国语大学</t>
  </si>
  <si>
    <t>Xiaping</t>
  </si>
  <si>
    <t>15/10/1998</t>
  </si>
  <si>
    <t>赵霞萍</t>
  </si>
  <si>
    <t>王亿选</t>
  </si>
  <si>
    <t>华中农业大学</t>
  </si>
  <si>
    <t>14/10/2001</t>
  </si>
  <si>
    <t>刘益涵</t>
  </si>
  <si>
    <t>Fang</t>
  </si>
  <si>
    <t>Tingyi</t>
  </si>
  <si>
    <t>方廷伊</t>
  </si>
  <si>
    <t>ACCA P阶段签约班</t>
  </si>
  <si>
    <t>Xiao</t>
  </si>
  <si>
    <t>Jingwen</t>
  </si>
  <si>
    <t>SBL/AAA</t>
  </si>
  <si>
    <t>肖景文</t>
  </si>
  <si>
    <t>Siyu</t>
  </si>
  <si>
    <t>18/06/1998</t>
  </si>
  <si>
    <t>朱思语</t>
  </si>
  <si>
    <t>Zhuoya</t>
  </si>
  <si>
    <t>李卓娅</t>
  </si>
  <si>
    <t>武汉大学</t>
  </si>
  <si>
    <t>Toroly</t>
  </si>
  <si>
    <t>Siyan</t>
  </si>
  <si>
    <t>郁思焱</t>
  </si>
  <si>
    <t>上海对外经贸大学</t>
  </si>
  <si>
    <t>Qiwen</t>
  </si>
  <si>
    <t>朱麒文</t>
  </si>
  <si>
    <t>上海海洋大学</t>
  </si>
  <si>
    <t>Nicole</t>
  </si>
  <si>
    <t>yiling</t>
  </si>
  <si>
    <t>俞依灵</t>
  </si>
  <si>
    <t>Hua</t>
  </si>
  <si>
    <t>lu</t>
  </si>
  <si>
    <t>18/10/1999</t>
  </si>
  <si>
    <t>花露</t>
  </si>
  <si>
    <t>yundi</t>
  </si>
  <si>
    <t>01/01/2002</t>
  </si>
  <si>
    <t>PM /FM</t>
  </si>
  <si>
    <t>靳云迪</t>
  </si>
  <si>
    <t>北京财政研究院</t>
  </si>
  <si>
    <t>yaoxiang</t>
  </si>
  <si>
    <t>01/09/1999</t>
  </si>
  <si>
    <t>李耀翔</t>
  </si>
  <si>
    <t>西安石油大学</t>
  </si>
  <si>
    <t>quanzi</t>
  </si>
  <si>
    <t>13/02/1999</t>
  </si>
  <si>
    <t>fm</t>
  </si>
  <si>
    <t>詹泉子</t>
  </si>
  <si>
    <t>弃考（免考）</t>
  </si>
  <si>
    <t>成诚</t>
  </si>
  <si>
    <t>li</t>
  </si>
  <si>
    <t>Ruian</t>
  </si>
  <si>
    <t>28/11/2002</t>
  </si>
  <si>
    <t>李芮安</t>
  </si>
  <si>
    <t>yifan</t>
  </si>
  <si>
    <t>杨逸凡</t>
  </si>
  <si>
    <t>jiang</t>
  </si>
  <si>
    <t>beiyi</t>
  </si>
  <si>
    <t>蒋蓓怡</t>
  </si>
  <si>
    <t>shijie</t>
  </si>
  <si>
    <t>严世杰</t>
  </si>
  <si>
    <t>张海娟</t>
  </si>
  <si>
    <t>APM/AAA</t>
  </si>
  <si>
    <t>刘嘉辰</t>
  </si>
  <si>
    <t>潘奕帆</t>
  </si>
  <si>
    <t>海洋大学</t>
  </si>
  <si>
    <t>王燕翎</t>
  </si>
  <si>
    <t xml:space="preserve">上海立信会计金融学院 </t>
  </si>
  <si>
    <t>钱毅捷</t>
  </si>
  <si>
    <t>奶茶活动</t>
  </si>
  <si>
    <t>李子涵Nicole</t>
  </si>
  <si>
    <t>精品直播班</t>
  </si>
  <si>
    <t>qiyue</t>
  </si>
  <si>
    <t>15/9/2002</t>
  </si>
  <si>
    <t xml:space="preserve">	郑琪玥</t>
  </si>
  <si>
    <t>Ron</t>
  </si>
  <si>
    <r>
      <rPr>
        <sz val="10"/>
        <color rgb="FF000000"/>
        <rFont val="微软雅黑"/>
        <charset val="134"/>
      </rPr>
      <t>haowen</t>
    </r>
  </si>
  <si>
    <r>
      <rPr>
        <sz val="10"/>
        <color rgb="FF000000"/>
        <rFont val="微软雅黑"/>
        <charset val="134"/>
      </rPr>
      <t>lu</t>
    </r>
  </si>
  <si>
    <r>
      <rPr>
        <sz val="10"/>
        <color rgb="FF000000"/>
        <rFont val="微软雅黑"/>
        <charset val="134"/>
      </rPr>
      <t>30/6/2000</t>
    </r>
  </si>
  <si>
    <t xml:space="preserve"> 卢颢文</t>
  </si>
  <si>
    <r>
      <rPr>
        <sz val="10"/>
        <color rgb="FF000000"/>
        <rFont val="微软雅黑"/>
        <charset val="134"/>
      </rPr>
      <t>广东工业大学</t>
    </r>
  </si>
  <si>
    <r>
      <rPr>
        <sz val="10"/>
        <color rgb="FF000000"/>
        <rFont val="微软雅黑"/>
        <charset val="134"/>
      </rPr>
      <t>yingsheng</t>
    </r>
  </si>
  <si>
    <r>
      <rPr>
        <sz val="10"/>
        <color rgb="FF000000"/>
        <rFont val="微软雅黑"/>
        <charset val="134"/>
      </rPr>
      <t>zhu</t>
    </r>
  </si>
  <si>
    <r>
      <rPr>
        <sz val="10"/>
        <color rgb="FF000000"/>
        <rFont val="微软雅黑"/>
        <charset val="134"/>
      </rPr>
      <t>21/11/2001</t>
    </r>
  </si>
  <si>
    <t xml:space="preserve"> 朱颖笙</t>
  </si>
  <si>
    <t>雷晓飞Zander</t>
  </si>
  <si>
    <t>Xinyue</t>
  </si>
  <si>
    <t>21/11/2001</t>
  </si>
  <si>
    <t>白馨月</t>
  </si>
  <si>
    <t>褚天豪clark</t>
  </si>
  <si>
    <t>AAA+AFM</t>
  </si>
  <si>
    <t>AAA没过+79</t>
  </si>
  <si>
    <t>Bo</t>
  </si>
  <si>
    <t>Qixu</t>
  </si>
  <si>
    <t>薄其绪</t>
  </si>
  <si>
    <t xml:space="preserve">Bao </t>
  </si>
  <si>
    <t>Xinjie</t>
  </si>
  <si>
    <t>22/2/1999</t>
  </si>
  <si>
    <t>鲍新杰</t>
  </si>
  <si>
    <t>上海财经大学（已毕业）</t>
  </si>
  <si>
    <r>
      <rPr>
        <sz val="10"/>
        <color rgb="FF000000"/>
        <rFont val="微软雅黑"/>
        <charset val="134"/>
      </rPr>
      <t>ACCA大学生优+人才A计划</t>
    </r>
  </si>
  <si>
    <r>
      <rPr>
        <sz val="10"/>
        <color rgb="FF000000"/>
        <rFont val="微软雅黑"/>
        <charset val="134"/>
      </rPr>
      <t>4451011</t>
    </r>
  </si>
  <si>
    <r>
      <rPr>
        <sz val="10"/>
        <color rgb="FF000000"/>
        <rFont val="微软雅黑"/>
        <charset val="134"/>
      </rPr>
      <t>Bao</t>
    </r>
  </si>
  <si>
    <r>
      <rPr>
        <sz val="10"/>
        <color rgb="FF000000"/>
        <rFont val="微软雅黑"/>
        <charset val="134"/>
      </rPr>
      <t>Yiyun</t>
    </r>
  </si>
  <si>
    <r>
      <rPr>
        <sz val="10"/>
        <color rgb="FF000000"/>
        <rFont val="微软雅黑"/>
        <charset val="134"/>
      </rPr>
      <t>08/11/1999</t>
    </r>
  </si>
  <si>
    <r>
      <rPr>
        <sz val="10"/>
        <color rgb="FF000000"/>
        <rFont val="微软雅黑"/>
        <charset val="134"/>
      </rPr>
      <t>包怡昀</t>
    </r>
  </si>
  <si>
    <t>29/6/1999</t>
  </si>
  <si>
    <t>蔡佳妤</t>
  </si>
  <si>
    <r>
      <rPr>
        <sz val="10"/>
        <color rgb="FF000000"/>
        <rFont val="微软雅黑"/>
        <charset val="134"/>
      </rPr>
      <t>Cai</t>
    </r>
  </si>
  <si>
    <r>
      <rPr>
        <sz val="10"/>
        <color rgb="FF000000"/>
        <rFont val="微软雅黑"/>
        <charset val="134"/>
      </rPr>
      <t>Xiaohan</t>
    </r>
  </si>
  <si>
    <r>
      <rPr>
        <sz val="10"/>
        <color rgb="FF000000"/>
        <rFont val="微软雅黑"/>
        <charset val="134"/>
      </rPr>
      <t>25/03/1999</t>
    </r>
  </si>
  <si>
    <r>
      <rPr>
        <sz val="10"/>
        <color rgb="FF000000"/>
        <rFont val="微软雅黑"/>
        <charset val="134"/>
      </rPr>
      <t>蔡晓涵</t>
    </r>
  </si>
  <si>
    <r>
      <rPr>
        <sz val="10"/>
        <color rgb="FF000000"/>
        <rFont val="微软雅黑"/>
        <charset val="134"/>
      </rPr>
      <t>xuanchang</t>
    </r>
  </si>
  <si>
    <r>
      <rPr>
        <sz val="10"/>
        <color rgb="FF000000"/>
        <rFont val="微软雅黑"/>
        <charset val="134"/>
      </rPr>
      <t>cai</t>
    </r>
  </si>
  <si>
    <r>
      <rPr>
        <sz val="10"/>
        <color rgb="FF333333"/>
        <rFont val="微软雅黑"/>
        <charset val="134"/>
      </rPr>
      <t>蔡轩畅</t>
    </r>
  </si>
  <si>
    <t>PM61/FM45</t>
  </si>
  <si>
    <t>15/9/2000</t>
  </si>
  <si>
    <t>曹佳怡</t>
  </si>
  <si>
    <t xml:space="preserve"> </t>
  </si>
  <si>
    <t>隆思源Carol</t>
  </si>
  <si>
    <t>55、65</t>
  </si>
  <si>
    <t>张丽雯</t>
  </si>
  <si>
    <r>
      <rPr>
        <sz val="10"/>
        <color rgb="FF000000"/>
        <rFont val="微软雅黑"/>
        <charset val="134"/>
      </rPr>
      <t>ACCA大学生优+人才培养C计划</t>
    </r>
  </si>
  <si>
    <r>
      <rPr>
        <sz val="10"/>
        <color rgb="FF000000"/>
        <rFont val="微软雅黑"/>
        <charset val="134"/>
      </rPr>
      <t>Cao</t>
    </r>
  </si>
  <si>
    <r>
      <rPr>
        <sz val="10"/>
        <color rgb="FF000000"/>
        <rFont val="微软雅黑"/>
        <charset val="134"/>
      </rPr>
      <t>Xinzhi</t>
    </r>
  </si>
  <si>
    <r>
      <rPr>
        <sz val="10"/>
        <color rgb="FF000000"/>
        <rFont val="微软雅黑"/>
        <charset val="134"/>
      </rPr>
      <t>曹馨之</t>
    </r>
  </si>
  <si>
    <r>
      <rPr>
        <sz val="10"/>
        <color rgb="FF000000"/>
        <rFont val="微软雅黑"/>
        <charset val="134"/>
      </rPr>
      <t>中南财经政法大学</t>
    </r>
  </si>
  <si>
    <r>
      <rPr>
        <sz val="10"/>
        <color rgb="FF000000"/>
        <rFont val="微软雅黑"/>
        <charset val="134"/>
      </rPr>
      <t>Ying</t>
    </r>
  </si>
  <si>
    <t>17/12/2001</t>
  </si>
  <si>
    <t>AA+TX</t>
  </si>
  <si>
    <r>
      <rPr>
        <sz val="10"/>
        <color rgb="FF333333"/>
        <rFont val="微软雅黑"/>
        <charset val="134"/>
      </rPr>
      <t>曹颖</t>
    </r>
  </si>
  <si>
    <r>
      <rPr>
        <sz val="10"/>
        <color rgb="FF000000"/>
        <rFont val="微软雅黑"/>
        <charset val="134"/>
      </rPr>
      <t>浙江财经大学</t>
    </r>
  </si>
  <si>
    <t>挂</t>
  </si>
  <si>
    <r>
      <rPr>
        <sz val="10"/>
        <color rgb="FF000000"/>
        <rFont val="微软雅黑"/>
        <charset val="134"/>
      </rPr>
      <t>ACCA大学生优+人才C计划</t>
    </r>
  </si>
  <si>
    <r>
      <rPr>
        <sz val="10"/>
        <color rgb="FF000000"/>
        <rFont val="微软雅黑"/>
        <charset val="134"/>
      </rPr>
      <t>Zeng</t>
    </r>
  </si>
  <si>
    <r>
      <rPr>
        <sz val="10"/>
        <color rgb="FF000000"/>
        <rFont val="微软雅黑"/>
        <charset val="134"/>
      </rPr>
      <t>Haonan</t>
    </r>
  </si>
  <si>
    <t>25/09/2001</t>
  </si>
  <si>
    <r>
      <rPr>
        <sz val="10"/>
        <color rgb="FF333333"/>
        <rFont val="微软雅黑"/>
        <charset val="134"/>
      </rPr>
      <t>曾皓楠</t>
    </r>
  </si>
  <si>
    <r>
      <rPr>
        <sz val="10"/>
        <color rgb="FF000000"/>
        <rFont val="微软雅黑"/>
        <charset val="134"/>
      </rPr>
      <t>同济大学浙江学院</t>
    </r>
  </si>
  <si>
    <t>PM70</t>
  </si>
  <si>
    <t>13312916413曾皓楠</t>
  </si>
  <si>
    <r>
      <rPr>
        <sz val="10"/>
        <color rgb="FF000000"/>
        <rFont val="微软雅黑"/>
        <charset val="134"/>
      </rPr>
      <t>ACCA大学生优+人才培养A计划</t>
    </r>
  </si>
  <si>
    <r>
      <rPr>
        <sz val="10"/>
        <color rgb="FF000000"/>
        <rFont val="微软雅黑"/>
        <charset val="134"/>
      </rPr>
      <t>Jing</t>
    </r>
  </si>
  <si>
    <r>
      <rPr>
        <sz val="10"/>
        <color rgb="FF000000"/>
        <rFont val="微软雅黑"/>
        <charset val="134"/>
      </rPr>
      <t>曾婧</t>
    </r>
  </si>
  <si>
    <r>
      <rPr>
        <sz val="10"/>
        <color rgb="FF000000"/>
        <rFont val="微软雅黑"/>
        <charset val="134"/>
      </rPr>
      <t>qi</t>
    </r>
  </si>
  <si>
    <r>
      <rPr>
        <sz val="10"/>
        <color rgb="FF000000"/>
        <rFont val="微软雅黑"/>
        <charset val="134"/>
      </rPr>
      <t>zeng</t>
    </r>
  </si>
  <si>
    <t>曾琪</t>
  </si>
  <si>
    <t>TX+FM</t>
  </si>
  <si>
    <t>曾烨</t>
  </si>
  <si>
    <t>ACCA大学生优+5年网课计划</t>
  </si>
  <si>
    <t>孙雾</t>
  </si>
  <si>
    <t>AA62</t>
  </si>
  <si>
    <t>z15867176001@163.com孙雾</t>
  </si>
  <si>
    <t>chen</t>
  </si>
  <si>
    <t>dinghe</t>
  </si>
  <si>
    <t>陈丁赫</t>
  </si>
  <si>
    <t>南京大学</t>
  </si>
  <si>
    <r>
      <rPr>
        <sz val="10"/>
        <color rgb="FF000000"/>
        <rFont val="微软雅黑"/>
        <charset val="134"/>
      </rPr>
      <t>Chen</t>
    </r>
  </si>
  <si>
    <r>
      <rPr>
        <sz val="10"/>
        <color rgb="FF000000"/>
        <rFont val="微软雅黑"/>
        <charset val="134"/>
      </rPr>
      <t>Enjie</t>
    </r>
  </si>
  <si>
    <t>25/07/2002</t>
  </si>
  <si>
    <t>陈恩洁</t>
  </si>
  <si>
    <r>
      <rPr>
        <sz val="10"/>
        <color rgb="FF000000"/>
        <rFont val="微软雅黑"/>
        <charset val="134"/>
      </rPr>
      <t>中国计量大学</t>
    </r>
  </si>
  <si>
    <t>冻结</t>
  </si>
  <si>
    <t>AA54</t>
  </si>
  <si>
    <t>17816023763徐泽华</t>
  </si>
  <si>
    <t>Gude</t>
  </si>
  <si>
    <t>27/7/1998</t>
  </si>
  <si>
    <t>陈古德</t>
  </si>
  <si>
    <r>
      <rPr>
        <sz val="10"/>
        <color rgb="FF000000"/>
        <rFont val="微软雅黑"/>
        <charset val="134"/>
      </rPr>
      <t>huiyan</t>
    </r>
  </si>
  <si>
    <r>
      <rPr>
        <sz val="10"/>
        <color rgb="FF000000"/>
        <rFont val="微软雅黑"/>
        <charset val="134"/>
      </rPr>
      <t>chen</t>
    </r>
  </si>
  <si>
    <r>
      <rPr>
        <sz val="10"/>
        <color rgb="FF000000"/>
        <rFont val="微软雅黑"/>
        <charset val="134"/>
      </rPr>
      <t>24/6/2003</t>
    </r>
  </si>
  <si>
    <t>Jialu</t>
  </si>
  <si>
    <t>28/4/1999</t>
  </si>
  <si>
    <t>陈佳璐</t>
  </si>
  <si>
    <t>上海理工大学中英国际学院</t>
  </si>
  <si>
    <t>要出国退考失败</t>
  </si>
  <si>
    <t>48、50</t>
  </si>
  <si>
    <t>ACCA大学生自定义计划</t>
  </si>
  <si>
    <t>Jiawei</t>
  </si>
  <si>
    <t>24/07/2001</t>
  </si>
  <si>
    <t>陈佳维</t>
  </si>
  <si>
    <r>
      <rPr>
        <sz val="10"/>
        <color rgb="FF000000"/>
        <rFont val="微软雅黑"/>
        <charset val="134"/>
      </rPr>
      <t>4719147</t>
    </r>
  </si>
  <si>
    <r>
      <rPr>
        <sz val="10"/>
        <color rgb="FF000000"/>
        <rFont val="微软雅黑"/>
        <charset val="134"/>
      </rPr>
      <t>Lingyun</t>
    </r>
  </si>
  <si>
    <r>
      <rPr>
        <sz val="10"/>
        <color rgb="FF000000"/>
        <rFont val="微软雅黑"/>
        <charset val="134"/>
      </rPr>
      <t>19/04/2000</t>
    </r>
  </si>
  <si>
    <r>
      <rPr>
        <sz val="10"/>
        <color rgb="FF000000"/>
        <rFont val="微软雅黑"/>
        <charset val="134"/>
      </rPr>
      <t>陈凌云</t>
    </r>
  </si>
  <si>
    <t>pingping</t>
  </si>
  <si>
    <t xml:space="preserve">陈萍萍 </t>
  </si>
  <si>
    <r>
      <rPr>
        <sz val="10"/>
        <color rgb="FF000000"/>
        <rFont val="微软雅黑"/>
        <charset val="134"/>
      </rPr>
      <t>qiongyin</t>
    </r>
  </si>
  <si>
    <r>
      <rPr>
        <sz val="10"/>
        <color rgb="FF000000"/>
        <rFont val="微软雅黑"/>
        <charset val="134"/>
      </rPr>
      <t>陈琼茵</t>
    </r>
  </si>
  <si>
    <r>
      <rPr>
        <sz val="10"/>
        <color rgb="FF000000"/>
        <rFont val="微软雅黑"/>
        <charset val="134"/>
      </rPr>
      <t>广东财经大学</t>
    </r>
  </si>
  <si>
    <t>Shiyu</t>
  </si>
  <si>
    <t>陈石宇</t>
  </si>
  <si>
    <t>盐城工学院</t>
  </si>
  <si>
    <r>
      <rPr>
        <sz val="10"/>
        <color rgb="FF000000"/>
        <rFont val="微软雅黑"/>
        <charset val="134"/>
      </rPr>
      <t>Xiaoyu</t>
    </r>
  </si>
  <si>
    <r>
      <rPr>
        <sz val="10"/>
        <color rgb="FF000000"/>
        <rFont val="微软雅黑"/>
        <charset val="134"/>
      </rPr>
      <t>浙江农林大学</t>
    </r>
  </si>
  <si>
    <t>PM72</t>
  </si>
  <si>
    <t>13362315236陈晓宇</t>
  </si>
  <si>
    <r>
      <rPr>
        <sz val="10"/>
        <color rgb="FF000000"/>
        <rFont val="微软雅黑"/>
        <charset val="134"/>
      </rPr>
      <t>ACCA大学生优+人才B计划</t>
    </r>
  </si>
  <si>
    <r>
      <rPr>
        <sz val="10"/>
        <color rgb="FF000000"/>
        <rFont val="微软雅黑"/>
        <charset val="134"/>
      </rPr>
      <t>Xin</t>
    </r>
  </si>
  <si>
    <t>APM57</t>
  </si>
  <si>
    <t>15370767075陈欣</t>
  </si>
  <si>
    <t>SBL58/AFM64</t>
  </si>
  <si>
    <t>15867052016陈欣怡</t>
  </si>
  <si>
    <t>陈新宇</t>
  </si>
  <si>
    <t>准备退考</t>
  </si>
  <si>
    <t xml:space="preserve"> Yan</t>
  </si>
  <si>
    <t>29/12/1999</t>
  </si>
  <si>
    <t>AA/APM</t>
  </si>
  <si>
    <t>陈琰</t>
  </si>
  <si>
    <t>63 51</t>
  </si>
  <si>
    <r>
      <rPr>
        <sz val="10"/>
        <color rgb="FF000000"/>
        <rFont val="微软雅黑"/>
        <charset val="134"/>
      </rPr>
      <t>yuhan</t>
    </r>
  </si>
  <si>
    <t>17/3/2003</t>
  </si>
  <si>
    <r>
      <rPr>
        <sz val="10"/>
        <color rgb="FF000000"/>
        <rFont val="微软雅黑"/>
        <charset val="134"/>
      </rPr>
      <t>陈宇晗</t>
    </r>
  </si>
  <si>
    <t>广州工商学院</t>
  </si>
  <si>
    <r>
      <rPr>
        <sz val="10"/>
        <color rgb="FF000000"/>
        <rFont val="微软雅黑"/>
        <charset val="134"/>
      </rPr>
      <t>zijun</t>
    </r>
  </si>
  <si>
    <r>
      <rPr>
        <sz val="10"/>
        <color rgb="FF000000"/>
        <rFont val="微软雅黑"/>
        <charset val="134"/>
      </rPr>
      <t>29/5/2001</t>
    </r>
  </si>
  <si>
    <r>
      <rPr>
        <sz val="10"/>
        <color rgb="FF000000"/>
        <rFont val="微软雅黑"/>
        <charset val="134"/>
      </rPr>
      <t>陈梓峻</t>
    </r>
  </si>
  <si>
    <r>
      <rPr>
        <sz val="10"/>
        <color rgb="FF000000"/>
        <rFont val="微软雅黑"/>
        <charset val="134"/>
      </rPr>
      <t>广东外语外贸大学</t>
    </r>
  </si>
  <si>
    <t>取消了</t>
  </si>
  <si>
    <t>Cheng</t>
  </si>
  <si>
    <t>Shi ling</t>
  </si>
  <si>
    <t>18/12/2000</t>
  </si>
  <si>
    <t>程诗玲</t>
  </si>
  <si>
    <t>cui</t>
  </si>
  <si>
    <t>Yina</t>
  </si>
  <si>
    <t>崔艺娜</t>
  </si>
  <si>
    <t>未回</t>
  </si>
  <si>
    <r>
      <rPr>
        <sz val="10"/>
        <color rgb="FF000000"/>
        <rFont val="微软雅黑"/>
        <charset val="134"/>
      </rPr>
      <t>4726486</t>
    </r>
  </si>
  <si>
    <r>
      <rPr>
        <sz val="10"/>
        <color rgb="FF000000"/>
        <rFont val="微软雅黑"/>
        <charset val="134"/>
      </rPr>
      <t>Ding</t>
    </r>
  </si>
  <si>
    <r>
      <rPr>
        <sz val="10"/>
        <color rgb="FF000000"/>
        <rFont val="微软雅黑"/>
        <charset val="134"/>
      </rPr>
      <t>Ling</t>
    </r>
  </si>
  <si>
    <t>02/05/2001</t>
  </si>
  <si>
    <r>
      <rPr>
        <sz val="10"/>
        <color rgb="FF000000"/>
        <rFont val="微软雅黑"/>
        <charset val="134"/>
      </rPr>
      <t>丁玲</t>
    </r>
  </si>
  <si>
    <t>上海电力大学</t>
  </si>
  <si>
    <t>Mengmeng</t>
  </si>
  <si>
    <t>丁梦梦</t>
  </si>
  <si>
    <t>ding</t>
  </si>
  <si>
    <t>shenyue</t>
  </si>
  <si>
    <t>丁沈悦</t>
  </si>
  <si>
    <t>没过38</t>
  </si>
  <si>
    <t>ACCA自定义</t>
  </si>
  <si>
    <t>zhijing</t>
  </si>
  <si>
    <t>丁知劲</t>
  </si>
  <si>
    <r>
      <rPr>
        <sz val="10"/>
        <color rgb="FF000000"/>
        <rFont val="微软雅黑"/>
        <charset val="134"/>
      </rPr>
      <t>Zhiyi</t>
    </r>
  </si>
  <si>
    <t>28/02/2001</t>
  </si>
  <si>
    <r>
      <rPr>
        <sz val="10"/>
        <color rgb="FF000000"/>
        <rFont val="微软雅黑"/>
        <charset val="134"/>
      </rPr>
      <t>丁之仪</t>
    </r>
  </si>
  <si>
    <t>扬州大学</t>
  </si>
  <si>
    <t>AA+AFM</t>
  </si>
  <si>
    <t>56+AFM没过</t>
  </si>
  <si>
    <t xml:space="preserve">maokang </t>
  </si>
  <si>
    <t>范茂康</t>
  </si>
  <si>
    <t>30/6/2002</t>
  </si>
  <si>
    <t>方伊韩</t>
  </si>
  <si>
    <r>
      <rPr>
        <sz val="10"/>
        <color rgb="FF000000"/>
        <rFont val="微软雅黑"/>
        <charset val="134"/>
      </rPr>
      <t>jiejun</t>
    </r>
  </si>
  <si>
    <r>
      <rPr>
        <sz val="10"/>
        <color rgb="FF000000"/>
        <rFont val="微软雅黑"/>
        <charset val="134"/>
      </rPr>
      <t>feng</t>
    </r>
  </si>
  <si>
    <r>
      <rPr>
        <sz val="10"/>
        <color rgb="FF000000"/>
        <rFont val="微软雅黑"/>
        <charset val="134"/>
      </rPr>
      <t>21/6/2003</t>
    </r>
  </si>
  <si>
    <t>冯蕾</t>
  </si>
  <si>
    <t>冯嫣宁</t>
  </si>
  <si>
    <t>Changjun</t>
  </si>
  <si>
    <t>高昌骏</t>
  </si>
  <si>
    <t>FM51</t>
  </si>
  <si>
    <t>19906956944高昌骏</t>
  </si>
  <si>
    <t>Limeng</t>
  </si>
  <si>
    <t>PM/TX/FR</t>
  </si>
  <si>
    <t>郜力蒙</t>
  </si>
  <si>
    <t>中南林业科技大学</t>
  </si>
  <si>
    <t>54、35、40</t>
  </si>
  <si>
    <t>sbr</t>
  </si>
  <si>
    <t>gao</t>
  </si>
  <si>
    <t>Ge</t>
  </si>
  <si>
    <t>01/03/2002</t>
  </si>
  <si>
    <t>FR/TX</t>
  </si>
  <si>
    <t>葛菁瑜</t>
  </si>
  <si>
    <t>济南大学</t>
  </si>
  <si>
    <t>65 47</t>
  </si>
  <si>
    <t>Gesang</t>
  </si>
  <si>
    <t>Deji</t>
  </si>
  <si>
    <t>19/9/2001</t>
  </si>
  <si>
    <t>格桑德吉</t>
  </si>
  <si>
    <t>Bowen</t>
  </si>
  <si>
    <t>17/03/2003</t>
  </si>
  <si>
    <t>龚博文</t>
  </si>
  <si>
    <r>
      <rPr>
        <sz val="10"/>
        <color rgb="FF000000"/>
        <rFont val="微软雅黑"/>
        <charset val="134"/>
      </rPr>
      <t>ACCA大学生优+人才A计划（Pro）</t>
    </r>
  </si>
  <si>
    <r>
      <rPr>
        <sz val="10"/>
        <color rgb="FF000000"/>
        <rFont val="微软雅黑"/>
        <charset val="134"/>
      </rPr>
      <t>Gu</t>
    </r>
  </si>
  <si>
    <r>
      <rPr>
        <sz val="10"/>
        <color rgb="FF000000"/>
        <rFont val="微软雅黑"/>
        <charset val="134"/>
      </rPr>
      <t>Haoyuan</t>
    </r>
  </si>
  <si>
    <t>24/07/2000</t>
  </si>
  <si>
    <r>
      <rPr>
        <sz val="10"/>
        <color rgb="FF000000"/>
        <rFont val="微软雅黑"/>
        <charset val="134"/>
      </rPr>
      <t>顾皓元</t>
    </r>
  </si>
  <si>
    <t>gu</t>
  </si>
  <si>
    <t>17/06/1998</t>
  </si>
  <si>
    <t>6月考</t>
  </si>
  <si>
    <t>Gui</t>
  </si>
  <si>
    <t>Bin</t>
  </si>
  <si>
    <t>桂彬</t>
  </si>
  <si>
    <t>撞期末没考</t>
  </si>
  <si>
    <t>ACCA优+3年网课计划（13门全科计划）</t>
  </si>
  <si>
    <t>Yujiaxuan</t>
  </si>
  <si>
    <t>18/05/2002</t>
  </si>
  <si>
    <t>郭昱佳萱</t>
  </si>
  <si>
    <t>Hao</t>
  </si>
  <si>
    <t>Lan</t>
  </si>
  <si>
    <t>28/6/2002</t>
  </si>
  <si>
    <t>郝兰</t>
  </si>
  <si>
    <t>54、60</t>
  </si>
  <si>
    <r>
      <rPr>
        <sz val="10"/>
        <color rgb="FF000000"/>
        <rFont val="微软雅黑"/>
        <charset val="134"/>
      </rPr>
      <t>jiehua</t>
    </r>
  </si>
  <si>
    <r>
      <rPr>
        <sz val="10"/>
        <color rgb="FF000000"/>
        <rFont val="微软雅黑"/>
        <charset val="134"/>
      </rPr>
      <t>he</t>
    </r>
  </si>
  <si>
    <r>
      <rPr>
        <sz val="10"/>
        <color rgb="FF000000"/>
        <rFont val="微软雅黑"/>
        <charset val="134"/>
      </rPr>
      <t>21/11/2003</t>
    </r>
  </si>
  <si>
    <t>TX40/FR54</t>
  </si>
  <si>
    <r>
      <rPr>
        <sz val="10"/>
        <color rgb="FF000000"/>
        <rFont val="微软雅黑"/>
        <charset val="134"/>
      </rPr>
      <t>ACCA13门全科签约班（五年）</t>
    </r>
  </si>
  <si>
    <r>
      <rPr>
        <sz val="10"/>
        <color rgb="FF000000"/>
        <rFont val="微软雅黑"/>
        <charset val="134"/>
      </rPr>
      <t>He</t>
    </r>
  </si>
  <si>
    <t>29/07/2002</t>
  </si>
  <si>
    <r>
      <rPr>
        <sz val="10"/>
        <color rgb="FF000000"/>
        <rFont val="微软雅黑"/>
        <charset val="134"/>
      </rPr>
      <t>贺婧</t>
    </r>
  </si>
  <si>
    <r>
      <rPr>
        <sz val="10"/>
        <color rgb="FF000000"/>
        <rFont val="微软雅黑"/>
        <charset val="134"/>
      </rPr>
      <t>ting</t>
    </r>
  </si>
  <si>
    <t>27/4/2003</t>
  </si>
  <si>
    <r>
      <rPr>
        <sz val="10"/>
        <color rgb="FF000000"/>
        <rFont val="微软雅黑"/>
        <charset val="134"/>
      </rPr>
      <t>贺婷</t>
    </r>
  </si>
  <si>
    <t>TX75/AA69</t>
  </si>
  <si>
    <t>Xueting</t>
  </si>
  <si>
    <t>贺雪婷</t>
  </si>
  <si>
    <t>PM+FR</t>
  </si>
  <si>
    <r>
      <rPr>
        <sz val="10"/>
        <color rgb="FF000000"/>
        <rFont val="微软雅黑"/>
        <charset val="134"/>
      </rPr>
      <t>ying</t>
    </r>
  </si>
  <si>
    <t>何颖</t>
  </si>
  <si>
    <t>he</t>
  </si>
  <si>
    <t>Yuqin</t>
  </si>
  <si>
    <t>13/08/1997</t>
  </si>
  <si>
    <t>何雨沁</t>
  </si>
  <si>
    <t>ACCA优+5年网课计划（13门全科计划）</t>
  </si>
  <si>
    <t>PM/TX/FM</t>
  </si>
  <si>
    <t>胡涛</t>
  </si>
  <si>
    <t>SBL/SBR</t>
  </si>
  <si>
    <t>胡豫</t>
  </si>
  <si>
    <r>
      <rPr>
        <sz val="10"/>
        <color rgb="FF000000"/>
        <rFont val="微软雅黑"/>
        <charset val="134"/>
      </rPr>
      <t>Hua</t>
    </r>
  </si>
  <si>
    <r>
      <rPr>
        <sz val="10"/>
        <color rgb="FF000000"/>
        <rFont val="微软雅黑"/>
        <charset val="134"/>
      </rPr>
      <t>Ting</t>
    </r>
  </si>
  <si>
    <r>
      <rPr>
        <sz val="10"/>
        <color rgb="FF000000"/>
        <rFont val="微软雅黑"/>
        <charset val="134"/>
      </rPr>
      <t>华婷</t>
    </r>
  </si>
  <si>
    <r>
      <rPr>
        <sz val="10"/>
        <color rgb="FF000000"/>
        <rFont val="微软雅黑"/>
        <charset val="134"/>
      </rPr>
      <t>Huang</t>
    </r>
  </si>
  <si>
    <r>
      <rPr>
        <sz val="10"/>
        <color rgb="FF000000"/>
        <rFont val="微软雅黑"/>
        <charset val="134"/>
      </rPr>
      <t>Bingqi</t>
    </r>
  </si>
  <si>
    <t>13/07/2001</t>
  </si>
  <si>
    <t>黄冰琪</t>
  </si>
  <si>
    <t>Jianlin</t>
  </si>
  <si>
    <t>14/6/1998</t>
  </si>
  <si>
    <t>黄建霖</t>
  </si>
  <si>
    <t>退考不成就考，周三学校期中</t>
  </si>
  <si>
    <t xml:space="preserve">linjia </t>
  </si>
  <si>
    <t>18/08/2002</t>
  </si>
  <si>
    <t>PM和FR</t>
  </si>
  <si>
    <t>黄琳佳</t>
  </si>
  <si>
    <t>fr39</t>
  </si>
  <si>
    <r>
      <rPr>
        <sz val="10"/>
        <color rgb="FF000000"/>
        <rFont val="微软雅黑"/>
        <charset val="134"/>
      </rPr>
      <t>siyi</t>
    </r>
  </si>
  <si>
    <r>
      <rPr>
        <sz val="10"/>
        <color rgb="FF000000"/>
        <rFont val="微软雅黑"/>
        <charset val="134"/>
      </rPr>
      <t>huang</t>
    </r>
  </si>
  <si>
    <r>
      <rPr>
        <sz val="10"/>
        <color rgb="FF000000"/>
        <rFont val="微软雅黑"/>
        <charset val="134"/>
      </rPr>
      <t>22/8/2002</t>
    </r>
  </si>
  <si>
    <r>
      <rPr>
        <sz val="10"/>
        <color rgb="FF000000"/>
        <rFont val="微软雅黑"/>
        <charset val="134"/>
      </rPr>
      <t>黄思懿</t>
    </r>
  </si>
  <si>
    <r>
      <rPr>
        <sz val="10"/>
        <color rgb="FF000000"/>
        <rFont val="微软雅黑"/>
        <charset val="134"/>
      </rPr>
      <t>ACCA大学生优+人才培养B计划</t>
    </r>
  </si>
  <si>
    <r>
      <rPr>
        <sz val="10"/>
        <color rgb="FF000000"/>
        <rFont val="微软雅黑"/>
        <charset val="134"/>
      </rPr>
      <t>Wenran</t>
    </r>
  </si>
  <si>
    <t>黄温然</t>
  </si>
  <si>
    <r>
      <rPr>
        <sz val="10"/>
        <color rgb="FF000000"/>
        <rFont val="微软雅黑"/>
        <charset val="134"/>
      </rPr>
      <t>Xudong</t>
    </r>
  </si>
  <si>
    <r>
      <rPr>
        <sz val="10"/>
        <color rgb="FF000000"/>
        <rFont val="微软雅黑"/>
        <charset val="134"/>
      </rPr>
      <t>浙江工商大学</t>
    </r>
  </si>
  <si>
    <t>FM66</t>
  </si>
  <si>
    <t>13819007228黄旭东</t>
  </si>
  <si>
    <t>Yanchun</t>
  </si>
  <si>
    <t>18/01/1999</t>
  </si>
  <si>
    <t>黄彦淳</t>
  </si>
  <si>
    <t>49没过</t>
  </si>
  <si>
    <r>
      <rPr>
        <sz val="10"/>
        <color rgb="FF000000"/>
        <rFont val="Microsoft YaHei"/>
        <charset val="134"/>
      </rPr>
      <t>Huang</t>
    </r>
  </si>
  <si>
    <r>
      <rPr>
        <sz val="10"/>
        <color rgb="FF000000"/>
        <rFont val="Microsoft YaHei"/>
        <charset val="134"/>
      </rPr>
      <t>ye</t>
    </r>
  </si>
  <si>
    <t>22/11/1997</t>
  </si>
  <si>
    <t>黄烨</t>
  </si>
  <si>
    <t>46没过</t>
  </si>
  <si>
    <t>Yijing</t>
  </si>
  <si>
    <t>19/07/1999</t>
  </si>
  <si>
    <t>AA/TX</t>
  </si>
  <si>
    <t>黄一婧</t>
  </si>
  <si>
    <t>上海财经大学国际教育学院</t>
  </si>
  <si>
    <t>yuan</t>
  </si>
  <si>
    <t>23/11/2002</t>
  </si>
  <si>
    <t>黄媛</t>
  </si>
  <si>
    <t>上海理工大学</t>
  </si>
  <si>
    <t>Chenyue</t>
  </si>
  <si>
    <t>21/08/1999</t>
  </si>
  <si>
    <t>江辰悦</t>
  </si>
  <si>
    <t>28/08/1989</t>
  </si>
  <si>
    <t>蒋露</t>
  </si>
  <si>
    <t>shuying</t>
  </si>
  <si>
    <t>17/7/2001</t>
  </si>
  <si>
    <t>蒋淑颖</t>
  </si>
  <si>
    <t>东南大学成贤学院</t>
  </si>
  <si>
    <t>29/06/2003</t>
  </si>
  <si>
    <t>69+53</t>
  </si>
  <si>
    <r>
      <rPr>
        <sz val="10"/>
        <color rgb="FF000000"/>
        <rFont val="微软雅黑"/>
        <charset val="134"/>
      </rPr>
      <t>ACCA13门全科签约班(五年）</t>
    </r>
  </si>
  <si>
    <r>
      <rPr>
        <sz val="10"/>
        <color rgb="FF000000"/>
        <rFont val="微软雅黑"/>
        <charset val="134"/>
      </rPr>
      <t>Jiang</t>
    </r>
  </si>
  <si>
    <r>
      <rPr>
        <sz val="10"/>
        <color rgb="FF000000"/>
        <rFont val="微软雅黑"/>
        <charset val="134"/>
      </rPr>
      <t>Xiaotong</t>
    </r>
  </si>
  <si>
    <r>
      <rPr>
        <sz val="10"/>
        <color rgb="FF000000"/>
        <rFont val="微软雅黑"/>
        <charset val="134"/>
      </rPr>
      <t>蒋晓彤</t>
    </r>
  </si>
  <si>
    <r>
      <rPr>
        <sz val="10"/>
        <color rgb="FF000000"/>
        <rFont val="微软雅黑"/>
        <charset val="134"/>
      </rPr>
      <t>上海财经大学</t>
    </r>
  </si>
  <si>
    <r>
      <rPr>
        <sz val="10"/>
        <color rgb="FF000000"/>
        <rFont val="微软雅黑"/>
        <charset val="134"/>
      </rPr>
      <t>xinchen</t>
    </r>
  </si>
  <si>
    <r>
      <rPr>
        <sz val="10"/>
        <color rgb="FF000000"/>
        <rFont val="微软雅黑"/>
        <charset val="134"/>
      </rPr>
      <t>jiang</t>
    </r>
  </si>
  <si>
    <r>
      <rPr>
        <sz val="10"/>
        <color rgb="FF333333"/>
        <rFont val="微软雅黑"/>
        <charset val="134"/>
      </rPr>
      <t>蒋欣辰</t>
    </r>
  </si>
  <si>
    <r>
      <rPr>
        <sz val="10"/>
        <color rgb="FF000000"/>
        <rFont val="微软雅黑"/>
        <charset val="134"/>
      </rPr>
      <t>广州大学</t>
    </r>
  </si>
  <si>
    <t>FR56/FM64</t>
  </si>
  <si>
    <r>
      <rPr>
        <sz val="10"/>
        <color rgb="FF000000"/>
        <rFont val="微软雅黑"/>
        <charset val="134"/>
      </rPr>
      <t>Yufei</t>
    </r>
  </si>
  <si>
    <t>24/01/2002</t>
  </si>
  <si>
    <t>江雨非</t>
  </si>
  <si>
    <r>
      <rPr>
        <sz val="10"/>
        <color rgb="FF000000"/>
        <rFont val="微软雅黑"/>
        <charset val="134"/>
      </rPr>
      <t>嘉兴学院</t>
    </r>
  </si>
  <si>
    <t>TX64</t>
  </si>
  <si>
    <t>15381060931江雨非</t>
  </si>
  <si>
    <t>Yuqi</t>
  </si>
  <si>
    <t>19/11/2001</t>
  </si>
  <si>
    <t>江雨琪</t>
  </si>
  <si>
    <t>yuyu</t>
  </si>
  <si>
    <t>蒋煜宇</t>
  </si>
  <si>
    <t xml:space="preserve">	浙江大学</t>
  </si>
  <si>
    <t>Qiuyan</t>
  </si>
  <si>
    <t>19/09/1997</t>
  </si>
  <si>
    <t>金秋言</t>
  </si>
  <si>
    <t>约克大学</t>
  </si>
  <si>
    <t>ACCA优+ 5年网课计划</t>
  </si>
  <si>
    <t>sunbeibei</t>
  </si>
  <si>
    <t>24/5/2002</t>
  </si>
  <si>
    <t>金孙贝贝</t>
  </si>
  <si>
    <t xml:space="preserve">	上海立信会计金融学院(浦东校区)</t>
  </si>
  <si>
    <t>Wenhui</t>
  </si>
  <si>
    <t>14/07/2001</t>
  </si>
  <si>
    <t>靳文晖</t>
  </si>
  <si>
    <r>
      <rPr>
        <sz val="10"/>
        <color rgb="FF000000"/>
        <rFont val="微软雅黑"/>
        <charset val="134"/>
      </rPr>
      <t>Ke</t>
    </r>
  </si>
  <si>
    <r>
      <rPr>
        <sz val="10"/>
        <color rgb="FF000000"/>
        <rFont val="微软雅黑"/>
        <charset val="134"/>
      </rPr>
      <t>Xuezhi</t>
    </r>
  </si>
  <si>
    <r>
      <rPr>
        <sz val="10"/>
        <color rgb="FF333333"/>
        <rFont val="微软雅黑"/>
        <charset val="134"/>
      </rPr>
      <t>柯学智</t>
    </r>
  </si>
  <si>
    <r>
      <rPr>
        <sz val="10"/>
        <color rgb="FF000000"/>
        <rFont val="微软雅黑"/>
        <charset val="134"/>
      </rPr>
      <t>杭州电子科技大学</t>
    </r>
  </si>
  <si>
    <t>TX59</t>
  </si>
  <si>
    <t>已送</t>
  </si>
  <si>
    <t>Kuang</t>
  </si>
  <si>
    <t>xuemei</t>
  </si>
  <si>
    <t>26/12/2003</t>
  </si>
  <si>
    <t>邝雪梅</t>
  </si>
  <si>
    <t>东南大学</t>
  </si>
  <si>
    <t>51/没过</t>
  </si>
  <si>
    <t>ACCA私播菁英B计划</t>
  </si>
  <si>
    <t>兰宇</t>
  </si>
  <si>
    <t>天津商业大学</t>
  </si>
  <si>
    <t>雷雨</t>
  </si>
  <si>
    <t>Leng</t>
  </si>
  <si>
    <t>Xingye</t>
  </si>
  <si>
    <t>17/8/1999</t>
  </si>
  <si>
    <t>冷星烨</t>
  </si>
  <si>
    <r>
      <rPr>
        <sz val="10"/>
        <color rgb="FF000000"/>
        <rFont val="微软雅黑"/>
        <charset val="134"/>
      </rPr>
      <t>ACCA五年网课</t>
    </r>
  </si>
  <si>
    <r>
      <rPr>
        <sz val="10"/>
        <color rgb="FF000000"/>
        <rFont val="微软雅黑"/>
        <charset val="134"/>
      </rPr>
      <t>Guning</t>
    </r>
  </si>
  <si>
    <r>
      <rPr>
        <sz val="10"/>
        <color rgb="FF000000"/>
        <rFont val="微软雅黑"/>
        <charset val="134"/>
      </rPr>
      <t>Li</t>
    </r>
  </si>
  <si>
    <r>
      <rPr>
        <sz val="10"/>
        <color rgb="FF000000"/>
        <rFont val="微软雅黑"/>
        <charset val="134"/>
      </rPr>
      <t>黎谷寗</t>
    </r>
  </si>
  <si>
    <t>51 50</t>
  </si>
  <si>
    <t>Jialun</t>
  </si>
  <si>
    <t>31/08/2002</t>
  </si>
  <si>
    <t>李嘉伦</t>
  </si>
  <si>
    <t>Jinlin</t>
  </si>
  <si>
    <t>21/6/1999</t>
  </si>
  <si>
    <t>李金霖</t>
  </si>
  <si>
    <t>le</t>
  </si>
  <si>
    <t>08/05/2000</t>
  </si>
  <si>
    <t>ABR SBL AFM</t>
  </si>
  <si>
    <t>李乐</t>
  </si>
  <si>
    <t>44 51  48</t>
  </si>
  <si>
    <t>Muzi</t>
  </si>
  <si>
    <t>李沐紫</t>
  </si>
  <si>
    <t>错过报名</t>
  </si>
  <si>
    <t>TX FM</t>
  </si>
  <si>
    <r>
      <rPr>
        <sz val="10"/>
        <color rgb="FF000000"/>
        <rFont val="微软雅黑"/>
        <charset val="134"/>
      </rPr>
      <t>Ruiqi</t>
    </r>
  </si>
  <si>
    <t>PM74</t>
  </si>
  <si>
    <t>SBR复习有问题</t>
  </si>
  <si>
    <r>
      <rPr>
        <sz val="10"/>
        <color rgb="FF000000"/>
        <rFont val="微软雅黑"/>
        <charset val="134"/>
      </rPr>
      <t>Shuxian</t>
    </r>
  </si>
  <si>
    <t>14/06/2002</t>
  </si>
  <si>
    <t>李淑娴</t>
  </si>
  <si>
    <t>FR56</t>
  </si>
  <si>
    <r>
      <rPr>
        <sz val="10"/>
        <color rgb="FF000000"/>
        <rFont val="微软雅黑"/>
        <charset val="134"/>
      </rPr>
      <t>wanzi</t>
    </r>
  </si>
  <si>
    <r>
      <rPr>
        <sz val="10"/>
        <color rgb="FF000000"/>
        <rFont val="微软雅黑"/>
        <charset val="134"/>
      </rPr>
      <t>li</t>
    </r>
  </si>
  <si>
    <t>Xiaolin</t>
  </si>
  <si>
    <t>李晓琳</t>
  </si>
  <si>
    <t>15/08/2003</t>
  </si>
  <si>
    <t>李鑫</t>
  </si>
  <si>
    <r>
      <rPr>
        <sz val="10"/>
        <color rgb="FF000000"/>
        <rFont val="微软雅黑"/>
        <charset val="134"/>
      </rPr>
      <t>Yanying</t>
    </r>
  </si>
  <si>
    <t>寄书</t>
  </si>
  <si>
    <t>李逸凡</t>
  </si>
  <si>
    <t>Yu zhu</t>
  </si>
  <si>
    <t>26/06/2003</t>
  </si>
  <si>
    <t>李雨竹</t>
  </si>
  <si>
    <t>李允清</t>
  </si>
  <si>
    <t>45没过</t>
  </si>
  <si>
    <t>ACCA三年全科网课</t>
  </si>
  <si>
    <t>Zihan</t>
  </si>
  <si>
    <t>30/09/2002</t>
  </si>
  <si>
    <t>李子涵</t>
  </si>
  <si>
    <t>浙江外国语学院</t>
  </si>
  <si>
    <t>AA72</t>
  </si>
  <si>
    <t>19818514547李子涵</t>
  </si>
  <si>
    <r>
      <rPr>
        <sz val="10"/>
        <color rgb="FF000000"/>
        <rFont val="微软雅黑"/>
        <charset val="134"/>
      </rPr>
      <t>feixuan</t>
    </r>
  </si>
  <si>
    <r>
      <rPr>
        <sz val="10"/>
        <color rgb="FF000000"/>
        <rFont val="微软雅黑"/>
        <charset val="134"/>
      </rPr>
      <t>liang</t>
    </r>
  </si>
  <si>
    <r>
      <rPr>
        <sz val="10"/>
        <color rgb="FF000000"/>
        <rFont val="微软雅黑"/>
        <charset val="134"/>
      </rPr>
      <t>17/10/2001</t>
    </r>
  </si>
  <si>
    <r>
      <rPr>
        <sz val="10"/>
        <color rgb="FF000000"/>
        <rFont val="微软雅黑"/>
        <charset val="134"/>
      </rPr>
      <t>梁斐轩</t>
    </r>
  </si>
  <si>
    <t>TX32</t>
  </si>
  <si>
    <t>Liang</t>
  </si>
  <si>
    <t>Kai</t>
  </si>
  <si>
    <r>
      <rPr>
        <sz val="10"/>
        <color rgb="FF000000"/>
        <rFont val="微软雅黑"/>
        <charset val="134"/>
      </rPr>
      <t>梁凯</t>
    </r>
  </si>
  <si>
    <t>liang</t>
  </si>
  <si>
    <t>niwei</t>
  </si>
  <si>
    <t>23/12/2000</t>
  </si>
  <si>
    <t>梁妮玮</t>
  </si>
  <si>
    <t>南通大学杏林学院</t>
  </si>
  <si>
    <t>没回信息</t>
  </si>
  <si>
    <t>ACCA Pro计划之尊享取证班</t>
  </si>
  <si>
    <t>Shuai</t>
  </si>
  <si>
    <t>梁帅</t>
  </si>
  <si>
    <t>ACCA大学生A计划</t>
  </si>
  <si>
    <t>Yiwei</t>
  </si>
  <si>
    <t>30/9/2002</t>
  </si>
  <si>
    <t>PM58/TX65</t>
  </si>
  <si>
    <t>Jicheng</t>
  </si>
  <si>
    <t>AFM SBR</t>
  </si>
  <si>
    <t>林继成</t>
  </si>
  <si>
    <t>Ke</t>
  </si>
  <si>
    <t>28/07/2002</t>
  </si>
  <si>
    <t>林柯</t>
  </si>
  <si>
    <r>
      <rPr>
        <sz val="10"/>
        <color rgb="FF000000"/>
        <rFont val="微软雅黑"/>
        <charset val="134"/>
      </rPr>
      <t>Lin</t>
    </r>
  </si>
  <si>
    <r>
      <rPr>
        <sz val="10"/>
        <color rgb="FF000000"/>
        <rFont val="微软雅黑"/>
        <charset val="134"/>
      </rPr>
      <t>Song</t>
    </r>
  </si>
  <si>
    <r>
      <rPr>
        <sz val="10"/>
        <color rgb="FF000000"/>
        <rFont val="微软雅黑"/>
        <charset val="134"/>
      </rPr>
      <t>林松</t>
    </r>
  </si>
  <si>
    <t>杭州师范大学</t>
  </si>
  <si>
    <t>Ling</t>
  </si>
  <si>
    <t>25/10/2000</t>
  </si>
  <si>
    <t>凌艳</t>
  </si>
  <si>
    <t>Boyang</t>
  </si>
  <si>
    <t>26/5/1998</t>
  </si>
  <si>
    <t>刘博洋</t>
  </si>
  <si>
    <t>AA/TX/SBL/SBR</t>
  </si>
  <si>
    <r>
      <rPr>
        <sz val="10"/>
        <color rgb="FF000000"/>
        <rFont val="微软雅黑"/>
        <charset val="134"/>
      </rPr>
      <t>Liu</t>
    </r>
  </si>
  <si>
    <r>
      <rPr>
        <sz val="10"/>
        <color rgb="FF000000"/>
        <rFont val="微软雅黑"/>
        <charset val="134"/>
      </rPr>
      <t>Jiahao</t>
    </r>
  </si>
  <si>
    <t>22/11/2002</t>
  </si>
  <si>
    <r>
      <rPr>
        <sz val="10"/>
        <color rgb="FF000000"/>
        <rFont val="微软雅黑"/>
        <charset val="134"/>
      </rPr>
      <t>刘佳灏</t>
    </r>
  </si>
  <si>
    <r>
      <rPr>
        <sz val="10"/>
        <color rgb="FF000000"/>
        <rFont val="微软雅黑"/>
        <charset val="134"/>
      </rPr>
      <t>jinyan</t>
    </r>
  </si>
  <si>
    <r>
      <rPr>
        <sz val="10"/>
        <color rgb="FF000000"/>
        <rFont val="微软雅黑"/>
        <charset val="134"/>
      </rPr>
      <t>liu</t>
    </r>
  </si>
  <si>
    <t>刘锦妍</t>
  </si>
  <si>
    <r>
      <rPr>
        <sz val="10"/>
        <color rgb="FF000000"/>
        <rFont val="微软雅黑"/>
        <charset val="134"/>
      </rPr>
      <t>Junxian</t>
    </r>
  </si>
  <si>
    <r>
      <rPr>
        <sz val="10"/>
        <color rgb="FF000000"/>
        <rFont val="微软雅黑"/>
        <charset val="134"/>
      </rPr>
      <t>17/4/2002</t>
    </r>
  </si>
  <si>
    <r>
      <rPr>
        <sz val="10"/>
        <color rgb="FF000000"/>
        <rFont val="微软雅黑"/>
        <charset val="134"/>
      </rPr>
      <t>刘骏贤</t>
    </r>
  </si>
  <si>
    <r>
      <rPr>
        <sz val="10"/>
        <color rgb="FF000000"/>
        <rFont val="微软雅黑"/>
        <charset val="134"/>
      </rPr>
      <t>华南师范大学</t>
    </r>
  </si>
  <si>
    <r>
      <rPr>
        <sz val="10"/>
        <color rgb="FF000000"/>
        <rFont val="Microsoft YaHei"/>
        <charset val="134"/>
      </rPr>
      <t>Liu</t>
    </r>
  </si>
  <si>
    <r>
      <rPr>
        <sz val="10"/>
        <color rgb="FF000000"/>
        <rFont val="Microsoft YaHei"/>
        <charset val="134"/>
      </rPr>
      <t>Kaiwei</t>
    </r>
  </si>
  <si>
    <r>
      <rPr>
        <sz val="10"/>
        <color rgb="FF000000"/>
        <rFont val="Microsoft YaHei"/>
        <charset val="134"/>
      </rPr>
      <t>17/08/2001</t>
    </r>
  </si>
  <si>
    <t>SBL+SBR</t>
  </si>
  <si>
    <t>刘恺薇</t>
  </si>
  <si>
    <t>61+63</t>
  </si>
  <si>
    <t>Pei</t>
  </si>
  <si>
    <t>刘沛</t>
  </si>
  <si>
    <t>4732559</t>
  </si>
  <si>
    <t>12/06/1999</t>
  </si>
  <si>
    <t>刘思妤</t>
  </si>
  <si>
    <r>
      <rPr>
        <sz val="10"/>
        <color rgb="FF000000"/>
        <rFont val="微软雅黑"/>
        <charset val="134"/>
      </rPr>
      <t>Xinyu</t>
    </r>
  </si>
  <si>
    <r>
      <rPr>
        <sz val="10"/>
        <color rgb="FF000000"/>
        <rFont val="微软雅黑"/>
        <charset val="134"/>
      </rPr>
      <t>刘新雨</t>
    </r>
  </si>
  <si>
    <t>57+没过</t>
  </si>
  <si>
    <t>刘昕宇</t>
  </si>
  <si>
    <t>Yani</t>
  </si>
  <si>
    <t>21/09/2002</t>
  </si>
  <si>
    <t>刘雅妮</t>
  </si>
  <si>
    <r>
      <rPr>
        <sz val="10"/>
        <color rgb="FF000000"/>
        <rFont val="微软雅黑"/>
        <charset val="134"/>
      </rPr>
      <t>Yaxuan</t>
    </r>
  </si>
  <si>
    <t>22/04/2004</t>
  </si>
  <si>
    <t>刘雅萱</t>
  </si>
  <si>
    <r>
      <rPr>
        <sz val="10"/>
        <color rgb="FF000000"/>
        <rFont val="微软雅黑"/>
        <charset val="134"/>
      </rPr>
      <t>浙江大学城市学院</t>
    </r>
  </si>
  <si>
    <t>FR51</t>
  </si>
  <si>
    <t>18821848908刘雅萱</t>
  </si>
  <si>
    <t>ying</t>
  </si>
  <si>
    <t>13/3/2002</t>
  </si>
  <si>
    <t>刘颖</t>
  </si>
  <si>
    <t>浙江万里学院</t>
  </si>
  <si>
    <t>Yurong</t>
  </si>
  <si>
    <t>03/11/2001</t>
  </si>
  <si>
    <t>刘雨榕</t>
  </si>
  <si>
    <r>
      <rPr>
        <sz val="10"/>
        <color rgb="FF000000"/>
        <rFont val="微软雅黑"/>
        <charset val="134"/>
      </rPr>
      <t>山东财经大学</t>
    </r>
  </si>
  <si>
    <t>yuxin</t>
  </si>
  <si>
    <t>20/6/2003</t>
  </si>
  <si>
    <t>刘雨馨</t>
  </si>
  <si>
    <t>yuxuan</t>
  </si>
  <si>
    <t>刘雨璇</t>
  </si>
  <si>
    <r>
      <rPr>
        <sz val="10"/>
        <color rgb="FF000000"/>
        <rFont val="微软雅黑"/>
        <charset val="134"/>
      </rPr>
      <t>Zheng</t>
    </r>
  </si>
  <si>
    <r>
      <rPr>
        <sz val="10"/>
        <color rgb="FF000000"/>
        <rFont val="微软雅黑"/>
        <charset val="134"/>
      </rPr>
      <t>13/7/2003</t>
    </r>
  </si>
  <si>
    <r>
      <rPr>
        <sz val="10"/>
        <color rgb="FF000000"/>
        <rFont val="微软雅黑"/>
        <charset val="134"/>
      </rPr>
      <t>FR+FM</t>
    </r>
  </si>
  <si>
    <t>FR71/FM68</t>
  </si>
  <si>
    <t>ACCA奖学金班</t>
  </si>
  <si>
    <r>
      <rPr>
        <sz val="10"/>
        <color rgb="FF000000"/>
        <rFont val="微软雅黑"/>
        <charset val="134"/>
      </rPr>
      <t>zhiying</t>
    </r>
  </si>
  <si>
    <r>
      <rPr>
        <sz val="10"/>
        <color rgb="FF000000"/>
        <rFont val="微软雅黑"/>
        <charset val="134"/>
      </rPr>
      <t>tang</t>
    </r>
  </si>
  <si>
    <r>
      <rPr>
        <sz val="10"/>
        <color rgb="FF000000"/>
        <rFont val="微软雅黑"/>
        <charset val="134"/>
      </rPr>
      <t>广州华商学院</t>
    </r>
  </si>
  <si>
    <t>liu</t>
  </si>
  <si>
    <t>zihao</t>
  </si>
  <si>
    <t>刘子豪</t>
  </si>
  <si>
    <t>Jiaying</t>
  </si>
  <si>
    <t>20/03/2002</t>
  </si>
  <si>
    <t>卢嘉颖</t>
  </si>
  <si>
    <t>26/03/2001</t>
  </si>
  <si>
    <t>卢开</t>
  </si>
  <si>
    <t>miao</t>
  </si>
  <si>
    <t>陆苗</t>
  </si>
  <si>
    <t>TX48 AA40</t>
  </si>
  <si>
    <t>41没过</t>
  </si>
  <si>
    <t>Xuanqi</t>
  </si>
  <si>
    <t>吕瑄琦</t>
  </si>
  <si>
    <t>40、43</t>
  </si>
  <si>
    <t>50/没过</t>
  </si>
  <si>
    <r>
      <rPr>
        <sz val="10"/>
        <color rgb="FF000000"/>
        <rFont val="微软雅黑"/>
        <charset val="134"/>
      </rPr>
      <t>4475568</t>
    </r>
  </si>
  <si>
    <r>
      <rPr>
        <sz val="10"/>
        <color rgb="FF000000"/>
        <rFont val="微软雅黑"/>
        <charset val="134"/>
      </rPr>
      <t>Lu</t>
    </r>
  </si>
  <si>
    <r>
      <rPr>
        <sz val="10"/>
        <color rgb="FF000000"/>
        <rFont val="微软雅黑"/>
        <charset val="134"/>
      </rPr>
      <t>zhiyu</t>
    </r>
  </si>
  <si>
    <t>haimei</t>
  </si>
  <si>
    <t>骆海媚</t>
  </si>
  <si>
    <r>
      <rPr>
        <sz val="10"/>
        <color rgb="FF000000"/>
        <rFont val="微软雅黑"/>
        <charset val="134"/>
      </rPr>
      <t>Luo</t>
    </r>
  </si>
  <si>
    <r>
      <rPr>
        <sz val="10"/>
        <color rgb="FF000000"/>
        <rFont val="微软雅黑"/>
        <charset val="134"/>
      </rPr>
      <t>Linglong</t>
    </r>
  </si>
  <si>
    <r>
      <rPr>
        <sz val="10"/>
        <color rgb="FF000000"/>
        <rFont val="微软雅黑"/>
        <charset val="134"/>
      </rPr>
      <t>罗玲珑</t>
    </r>
  </si>
  <si>
    <t>江苏海洋大学</t>
  </si>
  <si>
    <t>Pumu</t>
  </si>
  <si>
    <t>罗蒲穆</t>
  </si>
  <si>
    <t>luo</t>
  </si>
  <si>
    <t>sijin</t>
  </si>
  <si>
    <t>罗司瑾</t>
  </si>
  <si>
    <t>48没过</t>
  </si>
  <si>
    <t>ma</t>
  </si>
  <si>
    <t xml:space="preserve">shuyi </t>
  </si>
  <si>
    <t>13/10/2002</t>
  </si>
  <si>
    <t>马书怡</t>
  </si>
  <si>
    <r>
      <rPr>
        <sz val="10"/>
        <color rgb="FF000000"/>
        <rFont val="微软雅黑"/>
        <charset val="134"/>
      </rPr>
      <t>lingjun</t>
    </r>
  </si>
  <si>
    <r>
      <rPr>
        <sz val="10"/>
        <color rgb="FF000000"/>
        <rFont val="微软雅黑"/>
        <charset val="134"/>
      </rPr>
      <t>mai</t>
    </r>
  </si>
  <si>
    <r>
      <rPr>
        <sz val="10"/>
        <color rgb="FF333333"/>
        <rFont val="微软雅黑"/>
        <charset val="134"/>
      </rPr>
      <t>麦灵君</t>
    </r>
  </si>
  <si>
    <t>FR67/AA62</t>
  </si>
  <si>
    <r>
      <rPr>
        <sz val="10"/>
        <color rgb="FF000000"/>
        <rFont val="微软雅黑"/>
        <charset val="134"/>
      </rPr>
      <t>yuhong</t>
    </r>
  </si>
  <si>
    <r>
      <rPr>
        <sz val="10"/>
        <color rgb="FF000000"/>
        <rFont val="微软雅黑"/>
        <charset val="134"/>
      </rPr>
      <t>麦钰泓</t>
    </r>
  </si>
  <si>
    <t>Mao</t>
  </si>
  <si>
    <t>毛依婕</t>
  </si>
  <si>
    <t>上海立信会计金融学院(浦东校区)</t>
  </si>
  <si>
    <t>ni</t>
  </si>
  <si>
    <t>haixin</t>
  </si>
  <si>
    <t>19/10/2001</t>
  </si>
  <si>
    <t>倪海昕</t>
  </si>
  <si>
    <t>没考试</t>
  </si>
  <si>
    <t>Niu</t>
  </si>
  <si>
    <t>Mengkun</t>
  </si>
  <si>
    <t>26/06/1999</t>
  </si>
  <si>
    <t>牛梦坤</t>
  </si>
  <si>
    <t>Yurui</t>
  </si>
  <si>
    <t>牛钰睿</t>
  </si>
  <si>
    <t>上海财经大学浙江学院</t>
  </si>
  <si>
    <r>
      <rPr>
        <sz val="10"/>
        <color rgb="FF000000"/>
        <rFont val="微软雅黑"/>
        <charset val="134"/>
      </rPr>
      <t>Pan</t>
    </r>
  </si>
  <si>
    <r>
      <rPr>
        <sz val="10"/>
        <color rgb="FF000000"/>
        <rFont val="微软雅黑"/>
        <charset val="134"/>
      </rPr>
      <t>Shanrong</t>
    </r>
  </si>
  <si>
    <r>
      <rPr>
        <sz val="10"/>
        <color rgb="FF000000"/>
        <rFont val="微软雅黑"/>
        <charset val="134"/>
      </rPr>
      <t>31/12/2003</t>
    </r>
  </si>
  <si>
    <r>
      <rPr>
        <sz val="10"/>
        <color rgb="FF000000"/>
        <rFont val="微软雅黑"/>
        <charset val="134"/>
      </rPr>
      <t>潘珊蓉</t>
    </r>
  </si>
  <si>
    <t>潘文欣</t>
  </si>
  <si>
    <t>18/12/2001</t>
  </si>
  <si>
    <t>潘伊帆</t>
  </si>
  <si>
    <r>
      <rPr>
        <sz val="10"/>
        <color rgb="FF000000"/>
        <rFont val="微软雅黑"/>
        <charset val="134"/>
      </rPr>
      <t>4284918</t>
    </r>
  </si>
  <si>
    <r>
      <rPr>
        <sz val="10"/>
        <color rgb="FF000000"/>
        <rFont val="微软雅黑"/>
        <charset val="134"/>
      </rPr>
      <t>Zongxi</t>
    </r>
  </si>
  <si>
    <t>05/08/1999</t>
  </si>
  <si>
    <r>
      <rPr>
        <sz val="10"/>
        <color rgb="FF000000"/>
        <rFont val="微软雅黑"/>
        <charset val="134"/>
      </rPr>
      <t>潘宗茜</t>
    </r>
  </si>
  <si>
    <t>pang</t>
  </si>
  <si>
    <t>junyan</t>
  </si>
  <si>
    <t>26/07/1999</t>
  </si>
  <si>
    <t>庞俊彦</t>
  </si>
  <si>
    <t>qi</t>
  </si>
  <si>
    <t>xinyue</t>
  </si>
  <si>
    <t>TX+PM</t>
  </si>
  <si>
    <t>祁欣悦</t>
  </si>
  <si>
    <r>
      <rPr>
        <sz val="10"/>
        <color rgb="FF333333"/>
        <rFont val="微软雅黑"/>
        <charset val="134"/>
      </rPr>
      <t>安徽科技学院</t>
    </r>
  </si>
  <si>
    <r>
      <rPr>
        <sz val="10"/>
        <color rgb="FF000000"/>
        <rFont val="微软雅黑"/>
        <charset val="134"/>
      </rPr>
      <t>Qian</t>
    </r>
  </si>
  <si>
    <r>
      <rPr>
        <sz val="10"/>
        <color rgb="FF000000"/>
        <rFont val="微软雅黑"/>
        <charset val="134"/>
      </rPr>
      <t>Danni</t>
    </r>
  </si>
  <si>
    <r>
      <rPr>
        <sz val="10"/>
        <color rgb="FF000000"/>
        <rFont val="微软雅黑"/>
        <charset val="134"/>
      </rPr>
      <t>钱丹妮</t>
    </r>
  </si>
  <si>
    <t>55+59</t>
  </si>
  <si>
    <t>Wenzhen</t>
  </si>
  <si>
    <t>钱闻臻</t>
  </si>
  <si>
    <t>20/03/1999</t>
  </si>
  <si>
    <t>SBL+AAA+AFM</t>
  </si>
  <si>
    <t>钱余</t>
  </si>
  <si>
    <t>qian</t>
  </si>
  <si>
    <t xml:space="preserve">yu hui </t>
  </si>
  <si>
    <t>27/08/2001</t>
  </si>
  <si>
    <t>钱雨晖</t>
  </si>
  <si>
    <t>yujia</t>
  </si>
  <si>
    <t>14/12/2001</t>
  </si>
  <si>
    <t>钱宇嘉</t>
  </si>
  <si>
    <t>Qiao</t>
  </si>
  <si>
    <t>乔馨仪</t>
  </si>
  <si>
    <t>不能去考</t>
  </si>
  <si>
    <r>
      <rPr>
        <sz val="10"/>
        <color rgb="FF000000"/>
        <rFont val="微软雅黑"/>
        <charset val="134"/>
      </rPr>
      <t>shanshan</t>
    </r>
  </si>
  <si>
    <r>
      <rPr>
        <sz val="10"/>
        <color rgb="FF000000"/>
        <rFont val="微软雅黑"/>
        <charset val="134"/>
      </rPr>
      <t>qiu</t>
    </r>
  </si>
  <si>
    <t>17/5/2003</t>
  </si>
  <si>
    <r>
      <rPr>
        <sz val="10"/>
        <color rgb="FF000000"/>
        <rFont val="微软雅黑"/>
        <charset val="134"/>
      </rPr>
      <t>丘珊珊</t>
    </r>
  </si>
  <si>
    <r>
      <rPr>
        <sz val="10"/>
        <color rgb="FF000000"/>
        <rFont val="微软雅黑"/>
        <charset val="134"/>
      </rPr>
      <t>wen</t>
    </r>
  </si>
  <si>
    <t>邱文</t>
  </si>
  <si>
    <t>PM/AFM</t>
  </si>
  <si>
    <t>AFM+SBL</t>
  </si>
  <si>
    <t>58+63</t>
  </si>
  <si>
    <t>sha</t>
  </si>
  <si>
    <t>yuhuan</t>
  </si>
  <si>
    <t>13/12/2002</t>
  </si>
  <si>
    <t>PM FR</t>
  </si>
  <si>
    <t>沙宇环</t>
  </si>
  <si>
    <t>胡褚君</t>
  </si>
  <si>
    <t>Shao</t>
  </si>
  <si>
    <t>17/4/2001</t>
  </si>
  <si>
    <t>邵亦敏</t>
  </si>
  <si>
    <r>
      <rPr>
        <sz val="10"/>
        <color rgb="FF000000"/>
        <rFont val="微软雅黑"/>
        <charset val="134"/>
      </rPr>
      <t>Shen</t>
    </r>
  </si>
  <si>
    <r>
      <rPr>
        <sz val="10"/>
        <color rgb="FF000000"/>
        <rFont val="微软雅黑"/>
        <charset val="134"/>
      </rPr>
      <t>Hongyi</t>
    </r>
  </si>
  <si>
    <r>
      <rPr>
        <sz val="10"/>
        <color rgb="FF333333"/>
        <rFont val="微软雅黑"/>
        <charset val="134"/>
      </rPr>
      <t>沈泓怡</t>
    </r>
  </si>
  <si>
    <t>代报</t>
  </si>
  <si>
    <r>
      <rPr>
        <sz val="10"/>
        <color rgb="FF000000"/>
        <rFont val="Microsoft YaHei"/>
        <charset val="134"/>
      </rPr>
      <t>Shen</t>
    </r>
  </si>
  <si>
    <t>沈佳怡</t>
  </si>
  <si>
    <t>沈俊</t>
  </si>
  <si>
    <t>上海市松江立信会计学院</t>
  </si>
  <si>
    <t>22/3/2002</t>
  </si>
  <si>
    <t>沈文杰</t>
  </si>
  <si>
    <t>沈昕</t>
  </si>
  <si>
    <t>Yunfan</t>
  </si>
  <si>
    <t>沈芸帆</t>
  </si>
  <si>
    <t>FR63</t>
  </si>
  <si>
    <t>18258141916沈芸帆</t>
  </si>
  <si>
    <t>70、71</t>
  </si>
  <si>
    <t>东华旭日</t>
  </si>
  <si>
    <t>Kaihui</t>
  </si>
  <si>
    <t>疏楷惠</t>
  </si>
  <si>
    <r>
      <rPr>
        <sz val="10"/>
        <color rgb="FF333333"/>
        <rFont val="微软雅黑"/>
        <charset val="134"/>
      </rPr>
      <t>Yu</t>
    </r>
  </si>
  <si>
    <r>
      <rPr>
        <sz val="10"/>
        <color rgb="FF333333"/>
        <rFont val="微软雅黑"/>
        <charset val="134"/>
      </rPr>
      <t>Qin Ai</t>
    </r>
  </si>
  <si>
    <r>
      <rPr>
        <sz val="10"/>
        <color rgb="FF333333"/>
        <rFont val="微软雅黑"/>
        <charset val="134"/>
      </rPr>
      <t>26/08/2001</t>
    </r>
  </si>
  <si>
    <t>PM65 FR77</t>
  </si>
  <si>
    <t>fubo</t>
  </si>
  <si>
    <t>30/4/2000</t>
  </si>
  <si>
    <t>宋符波</t>
  </si>
  <si>
    <t>Yunhui</t>
  </si>
  <si>
    <t>31/01/2002</t>
  </si>
  <si>
    <t>宋运辉</t>
  </si>
  <si>
    <t>47、48</t>
  </si>
  <si>
    <t>su</t>
  </si>
  <si>
    <t>wenqian</t>
  </si>
  <si>
    <t>苏雯倩</t>
  </si>
  <si>
    <t>Su</t>
  </si>
  <si>
    <t>18/05/1998</t>
  </si>
  <si>
    <t>苏鑫</t>
  </si>
  <si>
    <t>44没过</t>
  </si>
  <si>
    <r>
      <rPr>
        <sz val="10"/>
        <color rgb="FF000000"/>
        <rFont val="微软雅黑"/>
        <charset val="134"/>
      </rPr>
      <t>fei</t>
    </r>
  </si>
  <si>
    <r>
      <rPr>
        <sz val="10"/>
        <color rgb="FF000000"/>
        <rFont val="微软雅黑"/>
        <charset val="134"/>
      </rPr>
      <t>sun</t>
    </r>
  </si>
  <si>
    <t>30/11/2002</t>
  </si>
  <si>
    <t>孙嘉潞</t>
  </si>
  <si>
    <t>73、60</t>
  </si>
  <si>
    <t>sun</t>
  </si>
  <si>
    <t>junru</t>
  </si>
  <si>
    <t>29/01/2002</t>
  </si>
  <si>
    <t>孙君如</t>
  </si>
  <si>
    <r>
      <rPr>
        <sz val="10"/>
        <color rgb="FF000000"/>
        <rFont val="微软雅黑"/>
        <charset val="134"/>
      </rPr>
      <t>Sun</t>
    </r>
  </si>
  <si>
    <r>
      <rPr>
        <sz val="10"/>
        <color rgb="FF000000"/>
        <rFont val="微软雅黑"/>
        <charset val="134"/>
      </rPr>
      <t>Zhouyu</t>
    </r>
  </si>
  <si>
    <r>
      <rPr>
        <sz val="10"/>
        <color rgb="FF000000"/>
        <rFont val="微软雅黑"/>
        <charset val="134"/>
      </rPr>
      <t>23/02/2001</t>
    </r>
  </si>
  <si>
    <r>
      <rPr>
        <sz val="10"/>
        <color rgb="FF000000"/>
        <rFont val="微软雅黑"/>
        <charset val="134"/>
      </rPr>
      <t>孙周雨</t>
    </r>
  </si>
  <si>
    <r>
      <rPr>
        <sz val="10"/>
        <color rgb="FF000000"/>
        <rFont val="微软雅黑"/>
        <charset val="134"/>
      </rPr>
      <t>haochneg</t>
    </r>
  </si>
  <si>
    <r>
      <rPr>
        <sz val="10"/>
        <color rgb="FF000000"/>
        <rFont val="微软雅黑"/>
        <charset val="134"/>
      </rPr>
      <t>tan</t>
    </r>
  </si>
  <si>
    <r>
      <rPr>
        <sz val="10"/>
        <color rgb="FF000000"/>
        <rFont val="微软雅黑"/>
        <charset val="134"/>
      </rPr>
      <t>25/3/2003</t>
    </r>
  </si>
  <si>
    <r>
      <rPr>
        <sz val="10"/>
        <color rgb="FF000000"/>
        <rFont val="微软雅黑"/>
        <charset val="134"/>
      </rPr>
      <t>谭浩成</t>
    </r>
  </si>
  <si>
    <t>FR61/AA57</t>
  </si>
  <si>
    <r>
      <rPr>
        <sz val="10"/>
        <color rgb="FF000000"/>
        <rFont val="微软雅黑"/>
        <charset val="134"/>
      </rPr>
      <t>jiaxin</t>
    </r>
  </si>
  <si>
    <t>FR54/AA53</t>
  </si>
  <si>
    <r>
      <rPr>
        <sz val="10"/>
        <color rgb="FF000000"/>
        <rFont val="微软雅黑"/>
        <charset val="134"/>
      </rPr>
      <t xml:space="preserve">Tan </t>
    </r>
  </si>
  <si>
    <r>
      <rPr>
        <sz val="10"/>
        <color rgb="FF000000"/>
        <rFont val="微软雅黑"/>
        <charset val="134"/>
      </rPr>
      <t>Mingzhou</t>
    </r>
  </si>
  <si>
    <r>
      <rPr>
        <sz val="10"/>
        <color rgb="FF000000"/>
        <rFont val="微软雅黑"/>
        <charset val="134"/>
      </rPr>
      <t>谭铭舟</t>
    </r>
  </si>
  <si>
    <t>47没过</t>
  </si>
  <si>
    <t>Manli</t>
  </si>
  <si>
    <t>23/04/2000</t>
  </si>
  <si>
    <t>唐曼丽</t>
  </si>
  <si>
    <t>Ruicheng</t>
  </si>
  <si>
    <t>19/09/2000</t>
  </si>
  <si>
    <t>唐睿澄</t>
  </si>
  <si>
    <t>Xuancheng</t>
  </si>
  <si>
    <t>汤轩成</t>
  </si>
  <si>
    <t>13/11/2000</t>
  </si>
  <si>
    <t>唐艺菲</t>
  </si>
  <si>
    <t>ACCA五年网课</t>
  </si>
  <si>
    <r>
      <rPr>
        <sz val="10"/>
        <color rgb="FF000000"/>
        <rFont val="微软雅黑"/>
        <charset val="134"/>
      </rPr>
      <t>zhiyi</t>
    </r>
  </si>
  <si>
    <t xml:space="preserve"> TX</t>
  </si>
  <si>
    <t>Tong</t>
  </si>
  <si>
    <t>Sihan</t>
  </si>
  <si>
    <t>27/9/2000</t>
  </si>
  <si>
    <t>童思涵</t>
  </si>
  <si>
    <t>Ce</t>
  </si>
  <si>
    <t>TX+FR+AA</t>
  </si>
  <si>
    <t>3门都挂了</t>
  </si>
  <si>
    <t>Dilin</t>
  </si>
  <si>
    <t>24/04/2000</t>
  </si>
  <si>
    <t>王菂琳</t>
  </si>
  <si>
    <t>Feixuan</t>
  </si>
  <si>
    <t>19/05/2001</t>
  </si>
  <si>
    <t>王妃暄</t>
  </si>
  <si>
    <t>Fuwen</t>
  </si>
  <si>
    <t>28/11/1999</t>
  </si>
  <si>
    <t>王傅雯</t>
  </si>
  <si>
    <r>
      <rPr>
        <sz val="10"/>
        <color rgb="FF000000"/>
        <rFont val="微软雅黑"/>
        <charset val="134"/>
      </rPr>
      <t>Wang</t>
    </r>
  </si>
  <si>
    <r>
      <rPr>
        <sz val="10"/>
        <color rgb="FF000000"/>
        <rFont val="微软雅黑"/>
        <charset val="134"/>
      </rPr>
      <t>Hongwei</t>
    </r>
  </si>
  <si>
    <t>13575899637王宏伟</t>
  </si>
  <si>
    <t>Huiyu</t>
  </si>
  <si>
    <t>王慧钰</t>
  </si>
  <si>
    <t>西交利物浦大学</t>
  </si>
  <si>
    <t>wang</t>
  </si>
  <si>
    <t>AA没过+FM通过</t>
  </si>
  <si>
    <r>
      <rPr>
        <sz val="10"/>
        <color rgb="FF000000"/>
        <rFont val="微软雅黑"/>
        <charset val="134"/>
      </rPr>
      <t>Junkai</t>
    </r>
  </si>
  <si>
    <r>
      <rPr>
        <sz val="10"/>
        <color rgb="FF000000"/>
        <rFont val="微软雅黑"/>
        <charset val="134"/>
      </rPr>
      <t>libin</t>
    </r>
  </si>
  <si>
    <r>
      <rPr>
        <sz val="10"/>
        <color rgb="FF000000"/>
        <rFont val="微软雅黑"/>
        <charset val="134"/>
      </rPr>
      <t>wang</t>
    </r>
  </si>
  <si>
    <t>广州海洋大学</t>
  </si>
  <si>
    <t>26/08/2002</t>
  </si>
  <si>
    <t>王佩</t>
  </si>
  <si>
    <t>流感退考了</t>
  </si>
  <si>
    <t>Shihan</t>
  </si>
  <si>
    <t>26/11/1999</t>
  </si>
  <si>
    <t>王释晗</t>
  </si>
  <si>
    <t>siwen</t>
  </si>
  <si>
    <t>王思雯</t>
  </si>
  <si>
    <t>Siyue</t>
  </si>
  <si>
    <t>31/5/2002</t>
  </si>
  <si>
    <t>王思月</t>
  </si>
  <si>
    <t>Wenjing</t>
  </si>
  <si>
    <t>18/10/2002</t>
  </si>
  <si>
    <t>汪文静</t>
  </si>
  <si>
    <t>Yanling</t>
  </si>
  <si>
    <t>4244933</t>
  </si>
  <si>
    <t>Yanxin</t>
  </si>
  <si>
    <t>18/11/1997</t>
  </si>
  <si>
    <t>王艳馨</t>
  </si>
  <si>
    <t>55 38</t>
  </si>
  <si>
    <t>yue</t>
  </si>
  <si>
    <t>06/12/2002</t>
  </si>
  <si>
    <t>王玥</t>
  </si>
  <si>
    <t>ziyan</t>
  </si>
  <si>
    <r>
      <rPr>
        <sz val="10"/>
        <color rgb="FF333333"/>
        <rFont val="Arial"/>
        <charset val="134"/>
      </rPr>
      <t>王籽言</t>
    </r>
  </si>
  <si>
    <t>wei</t>
  </si>
  <si>
    <t>zhiquan</t>
  </si>
  <si>
    <t>魏祉全</t>
  </si>
  <si>
    <t>PM45 FM58</t>
  </si>
  <si>
    <t>zhongqi</t>
  </si>
  <si>
    <t>18/5/2002</t>
  </si>
  <si>
    <t>魏钟琪</t>
  </si>
  <si>
    <r>
      <rPr>
        <sz val="10"/>
        <color rgb="FF000000"/>
        <rFont val="微软雅黑"/>
        <charset val="134"/>
      </rPr>
      <t>Wu</t>
    </r>
  </si>
  <si>
    <r>
      <rPr>
        <sz val="10"/>
        <color rgb="FF000000"/>
        <rFont val="微软雅黑"/>
        <charset val="134"/>
      </rPr>
      <t>Fan</t>
    </r>
  </si>
  <si>
    <r>
      <rPr>
        <sz val="10"/>
        <color rgb="FF333333"/>
        <rFont val="微软雅黑"/>
        <charset val="134"/>
      </rPr>
      <t>吴钒</t>
    </r>
  </si>
  <si>
    <t>FR56/AA挂</t>
  </si>
  <si>
    <r>
      <rPr>
        <sz val="10"/>
        <color rgb="FF000000"/>
        <rFont val="微软雅黑"/>
        <charset val="134"/>
      </rPr>
      <t>wu</t>
    </r>
  </si>
  <si>
    <r>
      <rPr>
        <sz val="10"/>
        <color rgb="FF000000"/>
        <rFont val="微软雅黑"/>
        <charset val="134"/>
      </rPr>
      <t>hanjing</t>
    </r>
  </si>
  <si>
    <t>28/02/2002</t>
  </si>
  <si>
    <r>
      <rPr>
        <sz val="10"/>
        <color rgb="FF000000"/>
        <rFont val="微软雅黑"/>
        <charset val="134"/>
      </rPr>
      <t>吴涵婧</t>
    </r>
  </si>
  <si>
    <t>吴浩</t>
  </si>
  <si>
    <t>56 /52</t>
  </si>
  <si>
    <t>脱坑</t>
  </si>
  <si>
    <r>
      <rPr>
        <sz val="10"/>
        <color rgb="FF000000"/>
        <rFont val="微软雅黑"/>
        <charset val="134"/>
      </rPr>
      <t>jiali</t>
    </r>
  </si>
  <si>
    <r>
      <rPr>
        <sz val="10"/>
        <color rgb="FF000000"/>
        <rFont val="微软雅黑"/>
        <charset val="134"/>
      </rPr>
      <t>15/12/2001</t>
    </r>
  </si>
  <si>
    <r>
      <rPr>
        <sz val="10"/>
        <color rgb="FF000000"/>
        <rFont val="微软雅黑"/>
        <charset val="134"/>
      </rPr>
      <t>吴嘉丽</t>
    </r>
  </si>
  <si>
    <t>jianan</t>
  </si>
  <si>
    <t>吴佳楠</t>
  </si>
  <si>
    <t>没过/退考</t>
  </si>
  <si>
    <t>wu</t>
  </si>
  <si>
    <t>Jiaye</t>
  </si>
  <si>
    <t>19/01/2000</t>
  </si>
  <si>
    <t>吴佳晔</t>
  </si>
  <si>
    <t>43没过</t>
  </si>
  <si>
    <r>
      <rPr>
        <sz val="10"/>
        <color rgb="FF000000"/>
        <rFont val="微软雅黑"/>
        <charset val="134"/>
      </rPr>
      <t>4151248</t>
    </r>
  </si>
  <si>
    <r>
      <rPr>
        <sz val="10"/>
        <color rgb="FF000000"/>
        <rFont val="微软雅黑"/>
        <charset val="134"/>
      </rPr>
      <t>Jingwei</t>
    </r>
  </si>
  <si>
    <r>
      <rPr>
        <sz val="10"/>
        <color rgb="FF000000"/>
        <rFont val="微软雅黑"/>
        <charset val="134"/>
      </rPr>
      <t>吴婧玮</t>
    </r>
  </si>
  <si>
    <t>Sixian</t>
  </si>
  <si>
    <t>28/1/1997</t>
  </si>
  <si>
    <t>吴思贤</t>
  </si>
  <si>
    <t>Yiling</t>
  </si>
  <si>
    <t>邬伊玲</t>
  </si>
  <si>
    <t>56+54</t>
  </si>
  <si>
    <t>Yinfan</t>
  </si>
  <si>
    <t>吴因凡</t>
  </si>
  <si>
    <t>19/11/2002</t>
  </si>
  <si>
    <t>吴宇轩</t>
  </si>
  <si>
    <t>yuanyuan</t>
  </si>
  <si>
    <t>吴圆媛</t>
  </si>
  <si>
    <r>
      <rPr>
        <sz val="10"/>
        <color rgb="FF000000"/>
        <rFont val="微软雅黑"/>
        <charset val="134"/>
      </rPr>
      <t>4654239</t>
    </r>
  </si>
  <si>
    <r>
      <rPr>
        <sz val="10"/>
        <color rgb="FF000000"/>
        <rFont val="微软雅黑"/>
        <charset val="134"/>
      </rPr>
      <t>Xi</t>
    </r>
  </si>
  <si>
    <r>
      <rPr>
        <sz val="10"/>
        <color rgb="FF000000"/>
        <rFont val="微软雅黑"/>
        <charset val="134"/>
      </rPr>
      <t>Qi</t>
    </r>
  </si>
  <si>
    <r>
      <rPr>
        <sz val="10"/>
        <color rgb="FF000000"/>
        <rFont val="微软雅黑"/>
        <charset val="134"/>
      </rPr>
      <t>奚琦</t>
    </r>
  </si>
  <si>
    <t>50+没过</t>
  </si>
  <si>
    <t>FM57/PM挂</t>
  </si>
  <si>
    <t>Junli</t>
  </si>
  <si>
    <t>肖俊丽</t>
  </si>
  <si>
    <t>TX+FR+AA+FM</t>
  </si>
  <si>
    <t>重庆工商</t>
  </si>
  <si>
    <t>和IMA比赛相撞没考</t>
  </si>
  <si>
    <t>qianying</t>
  </si>
  <si>
    <t>20/9/1999</t>
  </si>
  <si>
    <t>谢纤盈</t>
  </si>
  <si>
    <t>谢雨璇</t>
  </si>
  <si>
    <t>haifang</t>
  </si>
  <si>
    <t>23/10/2000</t>
  </si>
  <si>
    <t>徐海芳</t>
  </si>
  <si>
    <t>成都理工大学</t>
  </si>
  <si>
    <r>
      <rPr>
        <sz val="10"/>
        <color rgb="FF000000"/>
        <rFont val="微软雅黑"/>
        <charset val="134"/>
      </rPr>
      <t>4637080</t>
    </r>
  </si>
  <si>
    <r>
      <rPr>
        <sz val="10"/>
        <color rgb="FF000000"/>
        <rFont val="微软雅黑"/>
        <charset val="134"/>
      </rPr>
      <t>Xu</t>
    </r>
  </si>
  <si>
    <r>
      <rPr>
        <sz val="10"/>
        <color rgb="FF000000"/>
        <rFont val="微软雅黑"/>
        <charset val="134"/>
      </rPr>
      <t>Hongrui</t>
    </r>
  </si>
  <si>
    <r>
      <rPr>
        <sz val="10"/>
        <color rgb="FF000000"/>
        <rFont val="微软雅黑"/>
        <charset val="134"/>
      </rPr>
      <t>徐鸿锐</t>
    </r>
  </si>
  <si>
    <t>73,70</t>
  </si>
  <si>
    <t>Jinglei</t>
  </si>
  <si>
    <t>徐静蕾</t>
  </si>
  <si>
    <t>许立昂</t>
  </si>
  <si>
    <r>
      <rPr>
        <sz val="10"/>
        <color rgb="FF000000"/>
        <rFont val="微软雅黑"/>
        <charset val="134"/>
      </rPr>
      <t>Meixing</t>
    </r>
  </si>
  <si>
    <r>
      <rPr>
        <sz val="10"/>
        <color rgb="FF000000"/>
        <rFont val="微软雅黑"/>
        <charset val="134"/>
      </rPr>
      <t>徐美昕</t>
    </r>
  </si>
  <si>
    <r>
      <rPr>
        <sz val="10"/>
        <color rgb="FF000000"/>
        <rFont val="微软雅黑"/>
        <charset val="134"/>
      </rPr>
      <t>4642495</t>
    </r>
  </si>
  <si>
    <r>
      <rPr>
        <sz val="10"/>
        <color rgb="FF000000"/>
        <rFont val="微软雅黑"/>
        <charset val="134"/>
      </rPr>
      <t>Qinyan</t>
    </r>
  </si>
  <si>
    <t>05/02/1999</t>
  </si>
  <si>
    <r>
      <rPr>
        <sz val="10"/>
        <color rgb="FF000000"/>
        <rFont val="微软雅黑"/>
        <charset val="134"/>
      </rPr>
      <t>徐钦琰</t>
    </r>
  </si>
  <si>
    <t>宁波诺丁汉</t>
  </si>
  <si>
    <r>
      <rPr>
        <sz val="10"/>
        <color rgb="FF000000"/>
        <rFont val="微软雅黑"/>
        <charset val="134"/>
      </rPr>
      <t>Rongye</t>
    </r>
  </si>
  <si>
    <r>
      <rPr>
        <sz val="10"/>
        <color rgb="FF000000"/>
        <rFont val="微软雅黑"/>
        <charset val="134"/>
      </rPr>
      <t>许荣业</t>
    </r>
  </si>
  <si>
    <t>xu</t>
  </si>
  <si>
    <t>FR/AA</t>
  </si>
  <si>
    <t>徐珊</t>
  </si>
  <si>
    <t>徐婷</t>
  </si>
  <si>
    <r>
      <rPr>
        <sz val="10"/>
        <color rgb="FF000000"/>
        <rFont val="微软雅黑"/>
        <charset val="134"/>
      </rPr>
      <t>4453208</t>
    </r>
  </si>
  <si>
    <r>
      <rPr>
        <sz val="10"/>
        <color rgb="FF000000"/>
        <rFont val="微软雅黑"/>
        <charset val="134"/>
      </rPr>
      <t>Xicheng</t>
    </r>
  </si>
  <si>
    <r>
      <rPr>
        <sz val="10"/>
        <color rgb="FF000000"/>
        <rFont val="微软雅黑"/>
        <charset val="134"/>
      </rPr>
      <t>徐玺程</t>
    </r>
  </si>
  <si>
    <r>
      <rPr>
        <sz val="10"/>
        <color rgb="FF000000"/>
        <rFont val="微软雅黑"/>
        <charset val="134"/>
      </rPr>
      <t>Yi</t>
    </r>
  </si>
  <si>
    <t>19/08/2001</t>
  </si>
  <si>
    <r>
      <rPr>
        <sz val="10"/>
        <color rgb="FF000000"/>
        <rFont val="微软雅黑"/>
        <charset val="134"/>
      </rPr>
      <t>徐懿</t>
    </r>
  </si>
  <si>
    <t>单科网课</t>
  </si>
  <si>
    <t>Yining</t>
  </si>
  <si>
    <t>徐逸凝</t>
  </si>
  <si>
    <t>yin</t>
  </si>
  <si>
    <t>许寅</t>
  </si>
  <si>
    <t>Yunyang</t>
  </si>
  <si>
    <t>徐云扬</t>
  </si>
  <si>
    <t>徐子毅</t>
  </si>
  <si>
    <r>
      <rPr>
        <sz val="10"/>
        <color rgb="FF000000"/>
        <rFont val="微软雅黑"/>
        <charset val="134"/>
      </rPr>
      <t>4187816</t>
    </r>
  </si>
  <si>
    <r>
      <rPr>
        <sz val="10"/>
        <color rgb="FF000000"/>
        <rFont val="微软雅黑"/>
        <charset val="134"/>
      </rPr>
      <t>Xue</t>
    </r>
  </si>
  <si>
    <r>
      <rPr>
        <sz val="10"/>
        <color rgb="FF000000"/>
        <rFont val="微软雅黑"/>
        <charset val="134"/>
      </rPr>
      <t>Shengqi</t>
    </r>
  </si>
  <si>
    <r>
      <rPr>
        <sz val="10"/>
        <color rgb="FF000000"/>
        <rFont val="微软雅黑"/>
        <charset val="134"/>
      </rPr>
      <t>21/12/1998</t>
    </r>
  </si>
  <si>
    <r>
      <rPr>
        <sz val="10"/>
        <color rgb="FF000000"/>
        <rFont val="微软雅黑"/>
        <charset val="134"/>
      </rPr>
      <t>薛晟奇</t>
    </r>
  </si>
  <si>
    <t>ACCA优+ 5年网课计划（14门全科计划）</t>
  </si>
  <si>
    <t>chun</t>
  </si>
  <si>
    <t>薛纯</t>
  </si>
  <si>
    <t>xue</t>
  </si>
  <si>
    <t>yiyun</t>
  </si>
  <si>
    <t>21/06/2003</t>
  </si>
  <si>
    <t>FR PM</t>
  </si>
  <si>
    <t>薛奕韵</t>
  </si>
  <si>
    <r>
      <rPr>
        <sz val="10"/>
        <color rgb="FF000000"/>
        <rFont val="微软雅黑"/>
        <charset val="134"/>
      </rPr>
      <t>学管师</t>
    </r>
  </si>
  <si>
    <r>
      <rPr>
        <sz val="10"/>
        <color rgb="FF000000"/>
        <rFont val="微软雅黑"/>
        <charset val="134"/>
      </rPr>
      <t>ID</t>
    </r>
  </si>
  <si>
    <r>
      <rPr>
        <sz val="10"/>
        <rFont val="微软雅黑"/>
        <charset val="134"/>
      </rPr>
      <t>姓</t>
    </r>
  </si>
  <si>
    <r>
      <rPr>
        <sz val="10"/>
        <color rgb="FF000000"/>
        <rFont val="微软雅黑"/>
        <charset val="134"/>
      </rPr>
      <t>名</t>
    </r>
  </si>
  <si>
    <t>3月报名科目</t>
  </si>
  <si>
    <r>
      <rPr>
        <sz val="10"/>
        <color rgb="FF000000"/>
        <rFont val="微软雅黑"/>
        <charset val="134"/>
      </rPr>
      <t>cuiying</t>
    </r>
  </si>
  <si>
    <r>
      <rPr>
        <sz val="10"/>
        <color rgb="FF000000"/>
        <rFont val="微软雅黑"/>
        <charset val="134"/>
      </rPr>
      <t>yan</t>
    </r>
  </si>
  <si>
    <r>
      <rPr>
        <sz val="10"/>
        <color rgb="FF000000"/>
        <rFont val="微软雅黑"/>
        <charset val="134"/>
      </rPr>
      <t>颜翠莹</t>
    </r>
  </si>
  <si>
    <t>TX  53/AA  55</t>
  </si>
  <si>
    <t>没过/69</t>
  </si>
  <si>
    <t>tiantian</t>
  </si>
  <si>
    <t>闫甜甜</t>
  </si>
  <si>
    <t>Xiaoxu</t>
  </si>
  <si>
    <t>23/06/1998</t>
  </si>
  <si>
    <t>颜晓旭</t>
  </si>
  <si>
    <t>复旦大学</t>
  </si>
  <si>
    <t>ACCA大学生网课</t>
  </si>
  <si>
    <r>
      <rPr>
        <sz val="12"/>
        <color rgb="FF000000"/>
        <rFont val="Times New Roman"/>
        <charset val="134"/>
      </rPr>
      <t>Yan</t>
    </r>
  </si>
  <si>
    <r>
      <rPr>
        <sz val="10"/>
        <color rgb="FF000000"/>
        <rFont val="SimSun"/>
        <charset val="134"/>
      </rPr>
      <t>xinyu</t>
    </r>
  </si>
  <si>
    <t>闫馨予</t>
  </si>
  <si>
    <t>南昌大学</t>
  </si>
  <si>
    <t>Jiwei</t>
  </si>
  <si>
    <t>杨继伟</t>
  </si>
  <si>
    <t>找学生</t>
  </si>
  <si>
    <t>lan</t>
  </si>
  <si>
    <t>17/10/2001</t>
  </si>
  <si>
    <t>杨兰</t>
  </si>
  <si>
    <t>哈尔滨金融学院</t>
  </si>
  <si>
    <t>出差撞了退考了，6月考</t>
  </si>
  <si>
    <t>Sunquan</t>
  </si>
  <si>
    <t>18/3/2002</t>
  </si>
  <si>
    <t>杨孙权</t>
  </si>
  <si>
    <r>
      <rPr>
        <sz val="10"/>
        <color rgb="FF000000"/>
        <rFont val="Arial"/>
        <charset val="134"/>
      </rPr>
      <t>Yang</t>
    </r>
  </si>
  <si>
    <t>Wenjie</t>
  </si>
  <si>
    <t>26/02/1999</t>
  </si>
  <si>
    <t>杨文捷</t>
  </si>
  <si>
    <t>Wen Jing</t>
  </si>
  <si>
    <t xml:space="preserve">杨文婧 </t>
  </si>
  <si>
    <t>xinan</t>
  </si>
  <si>
    <t>15/04/2003</t>
  </si>
  <si>
    <t>杨稀喃</t>
  </si>
  <si>
    <t>25/11/2000</t>
  </si>
  <si>
    <t>杨妍</t>
  </si>
  <si>
    <t>yeying</t>
  </si>
  <si>
    <t>杨叶莹</t>
  </si>
  <si>
    <t>yuyan</t>
  </si>
  <si>
    <t>23/7/2002</t>
  </si>
  <si>
    <t>杨雨岩</t>
  </si>
  <si>
    <t>Yao</t>
  </si>
  <si>
    <t>29/10/2000</t>
  </si>
  <si>
    <t>姚源</t>
  </si>
  <si>
    <t>对外经贸大学</t>
  </si>
  <si>
    <t>SBL53</t>
  </si>
  <si>
    <t>18906572006叶盈萱</t>
  </si>
  <si>
    <t>peipei</t>
  </si>
  <si>
    <t>28/7/1995</t>
  </si>
  <si>
    <t>易佩佩</t>
  </si>
  <si>
    <t>甲流申请退考</t>
  </si>
  <si>
    <r>
      <rPr>
        <sz val="10"/>
        <color rgb="FF000000"/>
        <rFont val="微软雅黑"/>
        <charset val="134"/>
      </rPr>
      <t>pengyu</t>
    </r>
  </si>
  <si>
    <r>
      <rPr>
        <sz val="10"/>
        <color rgb="FF000000"/>
        <rFont val="微软雅黑"/>
        <charset val="134"/>
      </rPr>
      <t>yi</t>
    </r>
  </si>
  <si>
    <r>
      <rPr>
        <sz val="10"/>
        <color rgb="FF000000"/>
        <rFont val="微软雅黑"/>
        <charset val="134"/>
      </rPr>
      <t>易鹏宇</t>
    </r>
  </si>
  <si>
    <t>FR/FM/AA</t>
  </si>
  <si>
    <t>尹骞</t>
  </si>
  <si>
    <r>
      <rPr>
        <sz val="10"/>
        <color rgb="FF000000"/>
        <rFont val="微软雅黑"/>
        <charset val="134"/>
      </rPr>
      <t>You</t>
    </r>
  </si>
  <si>
    <r>
      <rPr>
        <sz val="10"/>
        <color rgb="FF000000"/>
        <rFont val="微软雅黑"/>
        <charset val="134"/>
      </rPr>
      <t>Zhijie</t>
    </r>
  </si>
  <si>
    <r>
      <rPr>
        <sz val="10"/>
        <color rgb="FF000000"/>
        <rFont val="微软雅黑"/>
        <charset val="134"/>
      </rPr>
      <t>尤志杰</t>
    </r>
  </si>
  <si>
    <t>64+没过</t>
  </si>
  <si>
    <t>chongbei</t>
  </si>
  <si>
    <t>虞崇北</t>
  </si>
  <si>
    <r>
      <rPr>
        <sz val="10"/>
        <color rgb="FF000000"/>
        <rFont val="微软雅黑"/>
        <charset val="134"/>
      </rPr>
      <t>4485263</t>
    </r>
  </si>
  <si>
    <r>
      <rPr>
        <sz val="10"/>
        <color rgb="FF000000"/>
        <rFont val="微软雅黑"/>
        <charset val="134"/>
      </rPr>
      <t>Yu</t>
    </r>
  </si>
  <si>
    <r>
      <rPr>
        <sz val="10"/>
        <color rgb="FF000000"/>
        <rFont val="微软雅黑"/>
        <charset val="134"/>
      </rPr>
      <t>Jiani</t>
    </r>
  </si>
  <si>
    <r>
      <rPr>
        <sz val="10"/>
        <color rgb="FF000000"/>
        <rFont val="微软雅黑"/>
        <charset val="134"/>
      </rPr>
      <t>17/07/1999</t>
    </r>
  </si>
  <si>
    <r>
      <rPr>
        <sz val="10"/>
        <color rgb="FF000000"/>
        <rFont val="微软雅黑"/>
        <charset val="134"/>
      </rPr>
      <t>余佳妮</t>
    </r>
  </si>
  <si>
    <t>Jincheng</t>
  </si>
  <si>
    <t>29/1/2003</t>
  </si>
  <si>
    <t>虞锦程</t>
  </si>
  <si>
    <t>准备申请退考</t>
  </si>
  <si>
    <t>FR,FM</t>
  </si>
  <si>
    <t>FR76，FM没过</t>
  </si>
  <si>
    <r>
      <rPr>
        <sz val="10"/>
        <color rgb="FF000000"/>
        <rFont val="微软雅黑"/>
        <charset val="134"/>
      </rPr>
      <t>minhua</t>
    </r>
  </si>
  <si>
    <r>
      <rPr>
        <sz val="10"/>
        <color rgb="FF000000"/>
        <rFont val="微软雅黑"/>
        <charset val="134"/>
      </rPr>
      <t>yu</t>
    </r>
  </si>
  <si>
    <t>22/1/2003</t>
  </si>
  <si>
    <r>
      <rPr>
        <sz val="10"/>
        <color rgb="FF000000"/>
        <rFont val="微软雅黑"/>
        <charset val="134"/>
      </rPr>
      <t>余敏桦</t>
    </r>
  </si>
  <si>
    <t>Ming</t>
  </si>
  <si>
    <t>虞茗</t>
  </si>
  <si>
    <r>
      <rPr>
        <sz val="10"/>
        <color rgb="FF000000"/>
        <rFont val="微软雅黑"/>
        <charset val="134"/>
      </rPr>
      <t>ACCA精品直播班</t>
    </r>
  </si>
  <si>
    <t>21/11/2000</t>
  </si>
  <si>
    <r>
      <rPr>
        <sz val="10"/>
        <color rgb="FF000000"/>
        <rFont val="微软雅黑"/>
        <charset val="134"/>
      </rPr>
      <t>虞淑贤</t>
    </r>
  </si>
  <si>
    <t>袁鹏</t>
  </si>
  <si>
    <t>yifei</t>
  </si>
  <si>
    <t>22/05/2003</t>
  </si>
  <si>
    <t>袁怡霏</t>
  </si>
  <si>
    <r>
      <rPr>
        <sz val="10"/>
        <color rgb="FF000000"/>
        <rFont val="微软雅黑"/>
        <charset val="134"/>
      </rPr>
      <t>huiting</t>
    </r>
  </si>
  <si>
    <r>
      <rPr>
        <sz val="10"/>
        <color rgb="FF000000"/>
        <rFont val="微软雅黑"/>
        <charset val="134"/>
      </rPr>
      <t>zhan</t>
    </r>
  </si>
  <si>
    <t>23/6/2003</t>
  </si>
  <si>
    <t>PM+TX</t>
  </si>
  <si>
    <r>
      <rPr>
        <sz val="10"/>
        <color rgb="FF000000"/>
        <rFont val="微软雅黑"/>
        <charset val="134"/>
      </rPr>
      <t>詹慧婷</t>
    </r>
  </si>
  <si>
    <t>PM42/TX24</t>
  </si>
  <si>
    <r>
      <rPr>
        <sz val="10"/>
        <color rgb="FF333333"/>
        <rFont val="微软雅黑"/>
        <charset val="134"/>
      </rPr>
      <t>张传涛</t>
    </r>
  </si>
  <si>
    <r>
      <rPr>
        <sz val="10"/>
        <color rgb="FF000000"/>
        <rFont val="微软雅黑"/>
        <charset val="134"/>
      </rPr>
      <t>浙江财经大学东方学院</t>
    </r>
  </si>
  <si>
    <t>挂，差一分</t>
  </si>
  <si>
    <t>已寄书代报</t>
  </si>
  <si>
    <t>TX FR</t>
  </si>
  <si>
    <r>
      <rPr>
        <sz val="10"/>
        <color rgb="FF000000"/>
        <rFont val="微软雅黑"/>
        <charset val="134"/>
      </rPr>
      <t>huixi</t>
    </r>
  </si>
  <si>
    <r>
      <rPr>
        <sz val="10"/>
        <color rgb="FF000000"/>
        <rFont val="微软雅黑"/>
        <charset val="134"/>
      </rPr>
      <t>zhang</t>
    </r>
  </si>
  <si>
    <r>
      <rPr>
        <sz val="10"/>
        <color rgb="FF000000"/>
        <rFont val="微软雅黑"/>
        <charset val="134"/>
      </rPr>
      <t>24/3/2003</t>
    </r>
  </si>
  <si>
    <t>Jiyuan</t>
  </si>
  <si>
    <t>21/4/2001</t>
  </si>
  <si>
    <t>张荠元</t>
  </si>
  <si>
    <t>21/04/2001</t>
  </si>
  <si>
    <t>73/没过</t>
  </si>
  <si>
    <t>29/01/2001</t>
  </si>
  <si>
    <t>张佳妮</t>
  </si>
  <si>
    <t>jiaping</t>
  </si>
  <si>
    <t>14/9/2000</t>
  </si>
  <si>
    <t>张佳萍</t>
  </si>
  <si>
    <t>Kaiyin</t>
  </si>
  <si>
    <t>张恺胤</t>
  </si>
  <si>
    <t>家人病重回国陪护</t>
  </si>
  <si>
    <r>
      <rPr>
        <sz val="10"/>
        <color rgb="FF000000"/>
        <rFont val="微软雅黑"/>
        <charset val="134"/>
      </rPr>
      <t>Zhang</t>
    </r>
  </si>
  <si>
    <r>
      <rPr>
        <sz val="10"/>
        <color rgb="FF000000"/>
        <rFont val="微软雅黑"/>
        <charset val="134"/>
      </rPr>
      <t>Linxuan</t>
    </r>
  </si>
  <si>
    <t>张林萱</t>
  </si>
  <si>
    <t>AAA57</t>
  </si>
  <si>
    <t>17757380708张林萱</t>
  </si>
  <si>
    <t>Mingyu</t>
  </si>
  <si>
    <t>张鸣宇</t>
  </si>
  <si>
    <t>ning</t>
  </si>
  <si>
    <t>张宁</t>
  </si>
  <si>
    <t>Senmiao</t>
  </si>
  <si>
    <t>19/01/1999</t>
  </si>
  <si>
    <t>张森淼</t>
  </si>
  <si>
    <t>zhang</t>
  </si>
  <si>
    <t>章唯</t>
  </si>
  <si>
    <t>Xingchen</t>
  </si>
  <si>
    <t>张星晨</t>
  </si>
  <si>
    <t>悉尼工商</t>
  </si>
  <si>
    <t>AA/AFM</t>
  </si>
  <si>
    <t>57/没过</t>
  </si>
  <si>
    <t>yuyao</t>
  </si>
  <si>
    <t>20/11/2002</t>
  </si>
  <si>
    <t>张宇瑶</t>
  </si>
  <si>
    <t>zun</t>
  </si>
  <si>
    <t>张尊</t>
  </si>
  <si>
    <t>PM+AA</t>
  </si>
  <si>
    <t>58+62</t>
  </si>
  <si>
    <t>赵煜</t>
  </si>
  <si>
    <r>
      <rPr>
        <sz val="10"/>
        <color rgb="FF000000"/>
        <rFont val="微软雅黑"/>
        <charset val="134"/>
      </rPr>
      <t>jianan</t>
    </r>
  </si>
  <si>
    <r>
      <rPr>
        <sz val="10"/>
        <color rgb="FF000000"/>
        <rFont val="微软雅黑"/>
        <charset val="134"/>
      </rPr>
      <t>zheng</t>
    </r>
  </si>
  <si>
    <r>
      <rPr>
        <sz val="10"/>
        <color rgb="FF000000"/>
        <rFont val="微软雅黑"/>
        <charset val="134"/>
      </rPr>
      <t>18/8/2003</t>
    </r>
  </si>
  <si>
    <r>
      <rPr>
        <sz val="10"/>
        <color rgb="FF333333"/>
        <rFont val="微软雅黑"/>
        <charset val="134"/>
      </rPr>
      <t>郑佳楠</t>
    </r>
  </si>
  <si>
    <t>PM55/FM52</t>
  </si>
  <si>
    <t>siqi</t>
  </si>
  <si>
    <t>22/10/2003</t>
  </si>
  <si>
    <t>郑思琪</t>
  </si>
  <si>
    <r>
      <rPr>
        <sz val="10"/>
        <color rgb="FF000000"/>
        <rFont val="微软雅黑"/>
        <charset val="134"/>
      </rPr>
      <t>yutian</t>
    </r>
  </si>
  <si>
    <t>26/9/2002</t>
  </si>
  <si>
    <r>
      <rPr>
        <sz val="10"/>
        <color rgb="FF000000"/>
        <rFont val="微软雅黑"/>
        <charset val="134"/>
      </rPr>
      <t>郑煜填</t>
    </r>
  </si>
  <si>
    <t>zhou</t>
  </si>
  <si>
    <t>jiake</t>
  </si>
  <si>
    <t>13/07/2003</t>
  </si>
  <si>
    <t>周家柯</t>
  </si>
  <si>
    <r>
      <rPr>
        <sz val="10"/>
        <color rgb="FF000000"/>
        <rFont val="微软雅黑"/>
        <charset val="134"/>
      </rPr>
      <t>Zhou</t>
    </r>
  </si>
  <si>
    <r>
      <rPr>
        <sz val="10"/>
        <color rgb="FF000000"/>
        <rFont val="微软雅黑"/>
        <charset val="134"/>
      </rPr>
      <t>Yinuo</t>
    </r>
  </si>
  <si>
    <r>
      <rPr>
        <sz val="10"/>
        <color rgb="FF000000"/>
        <rFont val="微软雅黑"/>
        <charset val="134"/>
      </rPr>
      <t>周一诺</t>
    </r>
  </si>
  <si>
    <r>
      <rPr>
        <sz val="10"/>
        <color rgb="FF000000"/>
        <rFont val="微软雅黑"/>
        <charset val="134"/>
      </rPr>
      <t>yufeng</t>
    </r>
  </si>
  <si>
    <r>
      <rPr>
        <sz val="10"/>
        <color rgb="FF000000"/>
        <rFont val="微软雅黑"/>
        <charset val="134"/>
      </rPr>
      <t>zhou</t>
    </r>
  </si>
  <si>
    <r>
      <rPr>
        <sz val="10"/>
        <color rgb="FF000000"/>
        <rFont val="微软雅黑"/>
        <charset val="134"/>
      </rPr>
      <t>16/4/2003</t>
    </r>
  </si>
  <si>
    <r>
      <rPr>
        <sz val="10"/>
        <color rgb="FF000000"/>
        <rFont val="微软雅黑"/>
        <charset val="134"/>
      </rPr>
      <t>周育锋</t>
    </r>
  </si>
  <si>
    <t>PM64/FR65</t>
  </si>
  <si>
    <t>Jingjie</t>
  </si>
  <si>
    <t>朱婧杰</t>
  </si>
  <si>
    <r>
      <rPr>
        <sz val="10"/>
        <color rgb="FF000000"/>
        <rFont val="微软雅黑"/>
        <charset val="134"/>
      </rPr>
      <t>4534965</t>
    </r>
  </si>
  <si>
    <r>
      <rPr>
        <sz val="10"/>
        <color rgb="FF000000"/>
        <rFont val="微软雅黑"/>
        <charset val="134"/>
      </rPr>
      <t>Zhu</t>
    </r>
  </si>
  <si>
    <r>
      <rPr>
        <sz val="10"/>
        <color rgb="FF000000"/>
        <rFont val="微软雅黑"/>
        <charset val="134"/>
      </rPr>
      <t>Sibei</t>
    </r>
  </si>
  <si>
    <r>
      <rPr>
        <sz val="10"/>
        <color rgb="FF000000"/>
        <rFont val="微软雅黑"/>
        <charset val="134"/>
      </rPr>
      <t>朱思蓓</t>
    </r>
  </si>
  <si>
    <t>朱薇</t>
  </si>
  <si>
    <r>
      <rPr>
        <sz val="10"/>
        <color rgb="FF000000"/>
        <rFont val="微软雅黑"/>
        <charset val="134"/>
      </rPr>
      <t>xixia</t>
    </r>
  </si>
  <si>
    <r>
      <rPr>
        <sz val="10"/>
        <color rgb="FF000000"/>
        <rFont val="微软雅黑"/>
        <charset val="134"/>
      </rPr>
      <t>朱玺遐</t>
    </r>
  </si>
  <si>
    <r>
      <rPr>
        <sz val="10"/>
        <color rgb="FF000000"/>
        <rFont val="微软雅黑"/>
        <charset val="134"/>
      </rPr>
      <t>广东金融学院</t>
    </r>
  </si>
  <si>
    <t>Yiping</t>
  </si>
  <si>
    <t>25/10/2002</t>
  </si>
  <si>
    <t>朱裔萍</t>
  </si>
  <si>
    <t>yuying</t>
  </si>
  <si>
    <t>19/3/2002</t>
  </si>
  <si>
    <t>朱钰莹</t>
  </si>
  <si>
    <t>没报名6月考</t>
  </si>
  <si>
    <r>
      <rPr>
        <sz val="10"/>
        <color rgb="FF000000"/>
        <rFont val="微软雅黑"/>
        <charset val="134"/>
      </rPr>
      <t>zhuofan</t>
    </r>
  </si>
  <si>
    <r>
      <rPr>
        <sz val="10"/>
        <color rgb="FF000000"/>
        <rFont val="微软雅黑"/>
        <charset val="134"/>
      </rPr>
      <t>朱卓凡</t>
    </r>
  </si>
  <si>
    <t>zuo</t>
  </si>
  <si>
    <t>jie</t>
  </si>
  <si>
    <t>27/11/1999</t>
  </si>
  <si>
    <t>左洁</t>
  </si>
  <si>
    <t>12月报名科目</t>
  </si>
  <si>
    <t>siyuan</t>
  </si>
  <si>
    <t>刘思远</t>
  </si>
  <si>
    <t>过了</t>
  </si>
  <si>
    <t>成都理工</t>
  </si>
  <si>
    <t>jingpeng</t>
  </si>
  <si>
    <t>13/01/2001</t>
  </si>
  <si>
    <t>黄敬鹏</t>
  </si>
  <si>
    <t xml:space="preserve">	肇庆学院</t>
  </si>
  <si>
    <t>15/09/2000</t>
  </si>
  <si>
    <t>bingyi</t>
  </si>
  <si>
    <t>宋冰怡</t>
  </si>
  <si>
    <t>浦东立信</t>
  </si>
  <si>
    <t>C</t>
  </si>
  <si>
    <t>AAA/SBR</t>
  </si>
  <si>
    <t>huali</t>
  </si>
  <si>
    <t>APM/SBR</t>
  </si>
  <si>
    <t>王华利</t>
  </si>
  <si>
    <t>ziying</t>
  </si>
  <si>
    <t>陈子莹</t>
  </si>
  <si>
    <t xml:space="preserve">	广州新华学院</t>
  </si>
  <si>
    <t>xiaoxiao</t>
  </si>
  <si>
    <t>27/04/2002</t>
  </si>
  <si>
    <t>葛筱箫</t>
  </si>
  <si>
    <t>lintao</t>
  </si>
  <si>
    <t>28/12/2000</t>
  </si>
  <si>
    <t>朱林涛</t>
  </si>
  <si>
    <t>上海立信会计金融学院(松江校区)</t>
  </si>
  <si>
    <t>chuanqin</t>
  </si>
  <si>
    <t>许传钦</t>
  </si>
  <si>
    <t>李晶晶</t>
  </si>
  <si>
    <t>24/05/2002</t>
  </si>
  <si>
    <t>19/03/2002</t>
  </si>
  <si>
    <t>linning</t>
  </si>
  <si>
    <t>何林凝</t>
  </si>
  <si>
    <t>SBL/AA</t>
  </si>
  <si>
    <t>aa过了，sbl没过</t>
  </si>
  <si>
    <t>14/09/2000</t>
  </si>
  <si>
    <t>13/03/2002</t>
  </si>
  <si>
    <t>cunyu</t>
  </si>
  <si>
    <t>张存妤</t>
  </si>
  <si>
    <t>安徽大学</t>
  </si>
  <si>
    <t>qianqian</t>
  </si>
  <si>
    <t>沈千千</t>
  </si>
  <si>
    <t>shi</t>
  </si>
  <si>
    <t>唐诗</t>
  </si>
  <si>
    <t>澳门大学</t>
  </si>
  <si>
    <t>16/11/2001</t>
  </si>
  <si>
    <t>陈裕</t>
  </si>
  <si>
    <t>rui</t>
  </si>
  <si>
    <t>徐睿</t>
  </si>
  <si>
    <t>未过/54</t>
  </si>
  <si>
    <t>53/未过</t>
  </si>
  <si>
    <t>Du</t>
  </si>
  <si>
    <t>shenyun</t>
  </si>
  <si>
    <t>17/11/2002</t>
  </si>
  <si>
    <t>杜莘芸</t>
  </si>
  <si>
    <t>fang</t>
  </si>
  <si>
    <t>王芳</t>
  </si>
  <si>
    <t>55 50</t>
  </si>
  <si>
    <t>haoran</t>
  </si>
  <si>
    <t>张浩然</t>
  </si>
  <si>
    <t>退考/56</t>
  </si>
  <si>
    <t>65 65</t>
  </si>
  <si>
    <t>jianling</t>
  </si>
  <si>
    <t>徐健玲</t>
  </si>
  <si>
    <t>hanyu</t>
  </si>
  <si>
    <t>23/8/2001</t>
  </si>
  <si>
    <t>钮瀚玉</t>
  </si>
  <si>
    <t>weijie</t>
  </si>
  <si>
    <t>13/10/2001</t>
  </si>
  <si>
    <t>朱卫杰</t>
  </si>
  <si>
    <t>ACCA私播系列之菁英B计划</t>
  </si>
  <si>
    <t>xinping</t>
  </si>
  <si>
    <t>27/5/2003</t>
  </si>
  <si>
    <t>吴欣萍</t>
  </si>
  <si>
    <t>黄羽</t>
  </si>
  <si>
    <t>57 60</t>
  </si>
  <si>
    <t>limian</t>
  </si>
  <si>
    <t>赵立敏</t>
  </si>
  <si>
    <t>yijia</t>
  </si>
  <si>
    <t>16/7/1999</t>
  </si>
  <si>
    <t>黄怡伽</t>
  </si>
  <si>
    <t>18/1/2001</t>
  </si>
  <si>
    <t>徐鹏</t>
  </si>
  <si>
    <t>三江学院</t>
  </si>
  <si>
    <t>weitao</t>
  </si>
  <si>
    <t>孔维韬</t>
  </si>
  <si>
    <t>52/未过</t>
  </si>
  <si>
    <t>shiyu</t>
  </si>
  <si>
    <t>29/11/2000</t>
  </si>
  <si>
    <t>裘诗语</t>
  </si>
  <si>
    <t>ziyu</t>
  </si>
  <si>
    <t>张子昱</t>
  </si>
  <si>
    <t>杨璐</t>
  </si>
  <si>
    <t>加拿大留学</t>
  </si>
  <si>
    <t>AA/SBR</t>
  </si>
  <si>
    <t>28/6/2001</t>
  </si>
  <si>
    <t>蒋宇</t>
  </si>
  <si>
    <t>junjie</t>
  </si>
  <si>
    <t>19/9/1998</t>
  </si>
  <si>
    <t>吴俊杰</t>
  </si>
  <si>
    <t>Lou</t>
  </si>
  <si>
    <t>娄玥</t>
  </si>
  <si>
    <t>康雨婷Layla</t>
  </si>
  <si>
    <t>PM过（62</t>
  </si>
  <si>
    <t>FM过（72</t>
  </si>
  <si>
    <t>Yaxuan</t>
  </si>
  <si>
    <t>浙大城市学院</t>
  </si>
  <si>
    <t>PM过（61</t>
  </si>
  <si>
    <t>Mengyi</t>
  </si>
  <si>
    <t>FR，FM</t>
  </si>
  <si>
    <t>李檬漪</t>
  </si>
  <si>
    <t>FM过（50/FR过（55</t>
  </si>
  <si>
    <t>Wenxin</t>
  </si>
  <si>
    <t>14/02/2002</t>
  </si>
  <si>
    <t>李文鑫</t>
  </si>
  <si>
    <t>28/03/2002</t>
  </si>
  <si>
    <t>宋文杰</t>
  </si>
  <si>
    <t>FR过70</t>
  </si>
  <si>
    <t>FM，FR</t>
  </si>
  <si>
    <t>浙东方</t>
  </si>
  <si>
    <t>FR51/FM51</t>
  </si>
  <si>
    <t>PM过（60</t>
  </si>
  <si>
    <t>26/03/2003</t>
  </si>
  <si>
    <t>郑子涵</t>
  </si>
  <si>
    <t>FM过（50</t>
  </si>
  <si>
    <t>Fan</t>
  </si>
  <si>
    <t>吴钒</t>
  </si>
  <si>
    <t>PM过(54，FM过（57</t>
  </si>
  <si>
    <t>FR过（60</t>
  </si>
  <si>
    <t>TX，FR</t>
  </si>
  <si>
    <t>TX过（63）</t>
  </si>
  <si>
    <t>FR过(61</t>
  </si>
  <si>
    <t>AA/SBL</t>
  </si>
  <si>
    <t>AA退考</t>
  </si>
  <si>
    <t>Enjie</t>
  </si>
  <si>
    <t>曹颖</t>
  </si>
  <si>
    <t>PM58/FM58</t>
  </si>
  <si>
    <t>SBR过（65</t>
  </si>
  <si>
    <t>FR过（64</t>
  </si>
  <si>
    <t>厦门大学（研究生）</t>
  </si>
  <si>
    <t>SBR过（52）</t>
  </si>
  <si>
    <t>ACCA返现班</t>
  </si>
  <si>
    <t>Tingting</t>
  </si>
  <si>
    <t>徐听听</t>
  </si>
  <si>
    <t>Chenglong</t>
  </si>
  <si>
    <t>29/02/2000</t>
  </si>
  <si>
    <t>刘成龙</t>
  </si>
  <si>
    <t>宁波大学</t>
  </si>
  <si>
    <t>AA过（54</t>
  </si>
  <si>
    <t>Shiting</t>
  </si>
  <si>
    <t>18/05/2001</t>
  </si>
  <si>
    <t>林士艇</t>
  </si>
  <si>
    <t>FR过（51</t>
  </si>
  <si>
    <t>Pu</t>
  </si>
  <si>
    <t>28/08/2002</t>
  </si>
  <si>
    <t>浦琦</t>
  </si>
  <si>
    <t>浙江农业大学</t>
  </si>
  <si>
    <t>Xuezhi</t>
  </si>
  <si>
    <t>柯学智</t>
  </si>
  <si>
    <t>FR过（56</t>
  </si>
  <si>
    <t>TX/PM</t>
  </si>
  <si>
    <t>丁钰柯</t>
  </si>
  <si>
    <t>TX过58/PM过53</t>
  </si>
  <si>
    <t>Lujin</t>
  </si>
  <si>
    <t>13/08/2000</t>
  </si>
  <si>
    <t>郑吕金</t>
  </si>
  <si>
    <t>FM过（60</t>
  </si>
  <si>
    <t>Lifei</t>
  </si>
  <si>
    <t>27/12/2000</t>
  </si>
  <si>
    <t>SBR，SBL</t>
  </si>
  <si>
    <t>喻丽菲</t>
  </si>
  <si>
    <t>ACCA pro计划之尊享取证班</t>
  </si>
  <si>
    <t>FR过（53</t>
  </si>
  <si>
    <t>PM过（70</t>
  </si>
  <si>
    <t>FR过（60/TX挂</t>
  </si>
  <si>
    <t>Miaohan</t>
  </si>
  <si>
    <t>祝苗晗</t>
  </si>
  <si>
    <t>FM挂/FR过（53</t>
  </si>
  <si>
    <t>ACCA大学习 网5</t>
  </si>
  <si>
    <t>28/12/2001</t>
  </si>
  <si>
    <t xml:space="preserve">SBR </t>
  </si>
  <si>
    <t>高晨</t>
  </si>
  <si>
    <t>29/06/2002</t>
  </si>
  <si>
    <t>肖钰祺</t>
  </si>
  <si>
    <t>Dongxu</t>
  </si>
  <si>
    <t>29/11/1999</t>
  </si>
  <si>
    <t>孙冬旭</t>
  </si>
  <si>
    <t>AA过（70）</t>
  </si>
  <si>
    <t>Linxuan</t>
  </si>
  <si>
    <t>陈阳洋Jack</t>
  </si>
  <si>
    <r>
      <rPr>
        <sz val="10"/>
        <color rgb="FF000000"/>
        <rFont val="Microsoft YaHei"/>
        <charset val="134"/>
      </rPr>
      <t>陈阳洋Jack</t>
    </r>
  </si>
  <si>
    <t>贺婧</t>
  </si>
  <si>
    <r>
      <rPr>
        <sz val="10"/>
        <color rgb="FF000000"/>
        <rFont val="Arial"/>
        <charset val="134"/>
      </rPr>
      <t>陈阳洋Jack</t>
    </r>
  </si>
  <si>
    <t>04/11/1998</t>
  </si>
  <si>
    <t>汤嘉瑜</t>
  </si>
  <si>
    <r>
      <rPr>
        <sz val="10"/>
        <color rgb="FF000000"/>
        <rFont val="SimSun"/>
        <charset val="134"/>
      </rPr>
      <t>在职</t>
    </r>
  </si>
  <si>
    <r>
      <rPr>
        <sz val="10"/>
        <color rgb="FF000000"/>
        <rFont val="Arial"/>
        <charset val="134"/>
      </rPr>
      <t>A</t>
    </r>
  </si>
  <si>
    <t>Lingyun</t>
  </si>
  <si>
    <t>19/04/2000</t>
  </si>
  <si>
    <t>陈凌云</t>
  </si>
  <si>
    <t>Shuxian</t>
  </si>
  <si>
    <t>虞淑贤</t>
  </si>
  <si>
    <t>4450529</t>
  </si>
  <si>
    <t>Yanyun</t>
  </si>
  <si>
    <t>06/07/1999</t>
  </si>
  <si>
    <t>徐彦芸</t>
  </si>
  <si>
    <t>26/4/1999</t>
  </si>
  <si>
    <t>Yuxiang</t>
  </si>
  <si>
    <t>22/01/2002</t>
  </si>
  <si>
    <t>谭宇翔</t>
  </si>
  <si>
    <t>4387481</t>
  </si>
  <si>
    <t>Tianyue</t>
  </si>
  <si>
    <t>26/03/1999</t>
  </si>
  <si>
    <r>
      <rPr>
        <sz val="10"/>
        <color rgb="FF000000"/>
        <rFont val="Arial"/>
        <charset val="134"/>
      </rPr>
      <t>AA</t>
    </r>
  </si>
  <si>
    <t>朱天月</t>
  </si>
  <si>
    <r>
      <rPr>
        <sz val="10"/>
        <color rgb="FF000000"/>
        <rFont val="Arial"/>
        <charset val="134"/>
      </rPr>
      <t>B</t>
    </r>
  </si>
  <si>
    <t>4066751</t>
  </si>
  <si>
    <t>Wan</t>
  </si>
  <si>
    <t>Yongwen</t>
  </si>
  <si>
    <t>19/08/1998</t>
  </si>
  <si>
    <t>万永雯</t>
  </si>
  <si>
    <t>53（脱坑）</t>
  </si>
  <si>
    <r>
      <rPr>
        <sz val="10"/>
        <color rgb="FF000000"/>
        <rFont val="微软雅黑"/>
        <charset val="134"/>
      </rPr>
      <t>陈阳洋Jack</t>
    </r>
  </si>
  <si>
    <t>FR：50</t>
  </si>
  <si>
    <t>21/02/2001</t>
  </si>
  <si>
    <t>在职人员</t>
  </si>
  <si>
    <t>TX：55</t>
  </si>
  <si>
    <t>4726486</t>
  </si>
  <si>
    <t>丁玲</t>
  </si>
  <si>
    <t>3869232</t>
  </si>
  <si>
    <t>Qikun</t>
  </si>
  <si>
    <t>21/11/1997</t>
  </si>
  <si>
    <t>胡祺琨</t>
  </si>
  <si>
    <t>上海大学（已毕业）</t>
  </si>
  <si>
    <t>Hanke</t>
  </si>
  <si>
    <t>张菡珂</t>
  </si>
  <si>
    <t>吴洁</t>
  </si>
  <si>
    <t>Haoyuan</t>
  </si>
  <si>
    <t>顾皓元</t>
  </si>
  <si>
    <t>Danni</t>
  </si>
  <si>
    <t>钱丹妮</t>
  </si>
  <si>
    <t>王禾</t>
  </si>
  <si>
    <t>徐懿</t>
  </si>
  <si>
    <t>刘佳灏</t>
  </si>
  <si>
    <t>Tianyun</t>
  </si>
  <si>
    <t>30/12/1998</t>
  </si>
  <si>
    <t>李田芸</t>
  </si>
  <si>
    <t>Yijian</t>
  </si>
  <si>
    <t>吴以简</t>
  </si>
  <si>
    <t>周赟</t>
  </si>
  <si>
    <t>4454836</t>
  </si>
  <si>
    <t>Yue</t>
  </si>
  <si>
    <t>03/06/2000</t>
  </si>
  <si>
    <t>黄月</t>
  </si>
  <si>
    <t>Xiaohan</t>
  </si>
  <si>
    <t>25/03/1999</t>
  </si>
  <si>
    <t>蔡晓涵</t>
  </si>
  <si>
    <t>4414110</t>
  </si>
  <si>
    <t>Jiawen</t>
  </si>
  <si>
    <t>27/06/1998</t>
  </si>
  <si>
    <t>杨佳雯</t>
  </si>
  <si>
    <t>yiqing</t>
  </si>
  <si>
    <t>26/09/1998</t>
  </si>
  <si>
    <t>夏怡卿</t>
  </si>
  <si>
    <t>上海考试，正常考了</t>
  </si>
  <si>
    <t>23/6/1998</t>
  </si>
  <si>
    <t>武汉疫情取消考试</t>
  </si>
  <si>
    <t>PM/TX/FR/FM</t>
  </si>
  <si>
    <t>76/51/59/68</t>
  </si>
  <si>
    <t>一次四门全过</t>
  </si>
  <si>
    <t>AFM退考</t>
  </si>
  <si>
    <t>26/6/1997</t>
  </si>
  <si>
    <t>王婷婷</t>
  </si>
  <si>
    <t>重庆疫情取消考试</t>
  </si>
  <si>
    <t>Junnan</t>
  </si>
  <si>
    <t>20/7/1997</t>
  </si>
  <si>
    <t>张珺男</t>
  </si>
  <si>
    <t>Jiarou</t>
  </si>
  <si>
    <t>30/6/1998</t>
  </si>
  <si>
    <t>付佳柔</t>
  </si>
  <si>
    <t>过/过</t>
  </si>
  <si>
    <t>Yilong</t>
  </si>
  <si>
    <t>侯懿龙</t>
  </si>
  <si>
    <t>兰州疫情取消考试</t>
  </si>
  <si>
    <t>Yating</t>
  </si>
  <si>
    <t>17/6/1999</t>
  </si>
  <si>
    <t>魏雅婷</t>
  </si>
  <si>
    <t>Huiping</t>
  </si>
  <si>
    <t>22/10/2002</t>
  </si>
  <si>
    <t>段慧萍</t>
  </si>
  <si>
    <t>湖南科技大学</t>
  </si>
  <si>
    <t>学校考点取消考试</t>
  </si>
  <si>
    <t>没报</t>
  </si>
  <si>
    <t>Qin</t>
  </si>
  <si>
    <t>Libo</t>
  </si>
  <si>
    <t>秦李波</t>
  </si>
  <si>
    <t>Tingjun</t>
  </si>
  <si>
    <t>26/8/1998</t>
  </si>
  <si>
    <t>代婷君</t>
  </si>
  <si>
    <t>Xirui</t>
  </si>
  <si>
    <t>苏夕芮</t>
  </si>
  <si>
    <t>24/4/2000</t>
  </si>
  <si>
    <t>瞿涵</t>
  </si>
  <si>
    <t>Zhixi</t>
  </si>
  <si>
    <t>张芝铣</t>
  </si>
  <si>
    <t>莫纳什大学</t>
  </si>
  <si>
    <t>Lihong</t>
  </si>
  <si>
    <t>15/4/1992</t>
  </si>
  <si>
    <t>陆丽红</t>
  </si>
  <si>
    <r>
      <rPr>
        <sz val="10"/>
        <color rgb="FF000000"/>
        <rFont val="Arial"/>
        <charset val="134"/>
      </rPr>
      <t>Li</t>
    </r>
  </si>
  <si>
    <r>
      <rPr>
        <sz val="10"/>
        <color rgb="FF000000"/>
        <rFont val="Arial"/>
        <charset val="134"/>
      </rPr>
      <t>Xiaoyi</t>
    </r>
  </si>
  <si>
    <t>26/3/2000</t>
  </si>
  <si>
    <t>李筱易</t>
  </si>
  <si>
    <t>朱佳怡Jyee</t>
  </si>
  <si>
    <t>Zige</t>
  </si>
  <si>
    <t>26/5/2002</t>
  </si>
  <si>
    <t>吴梓阁</t>
  </si>
  <si>
    <t>TX65、FM65</t>
  </si>
  <si>
    <t>徐佳玮</t>
  </si>
  <si>
    <t>北京疫情取消考试</t>
  </si>
  <si>
    <t>张佳薇</t>
  </si>
  <si>
    <t>TX53、FR52</t>
  </si>
  <si>
    <r>
      <rPr>
        <sz val="10"/>
        <color rgb="FF000000"/>
        <rFont val="Arial"/>
        <charset val="134"/>
      </rPr>
      <t>Zheng</t>
    </r>
  </si>
  <si>
    <t>21/8/2000</t>
  </si>
  <si>
    <t>上海大学悉尼工商管理学院</t>
  </si>
  <si>
    <t>SBR退考、SBL没过</t>
  </si>
  <si>
    <t>APM/AFM</t>
  </si>
  <si>
    <t>差一门出坑</t>
  </si>
  <si>
    <t>Jielan</t>
  </si>
  <si>
    <t>19/2/2001</t>
  </si>
  <si>
    <t>胡洁岚</t>
  </si>
  <si>
    <t>Yiqin</t>
  </si>
  <si>
    <t>13/4/2000</t>
  </si>
  <si>
    <t>陆诣沁</t>
  </si>
  <si>
    <t>陈宇涵</t>
  </si>
  <si>
    <t>Sicheng</t>
  </si>
  <si>
    <t>刘思成</t>
  </si>
  <si>
    <r>
      <rPr>
        <sz val="10"/>
        <color rgb="FF000000"/>
        <rFont val="Microsoft YaHei"/>
        <charset val="134"/>
      </rPr>
      <t>Pei</t>
    </r>
  </si>
  <si>
    <r>
      <rPr>
        <sz val="10"/>
        <color rgb="FF000000"/>
        <rFont val="Microsoft YaHei"/>
        <charset val="134"/>
      </rPr>
      <t>AA</t>
    </r>
  </si>
  <si>
    <r>
      <rPr>
        <sz val="10"/>
        <color rgb="FF000000"/>
        <rFont val="Microsoft YaHei"/>
        <charset val="134"/>
      </rPr>
      <t>刘沛</t>
    </r>
  </si>
  <si>
    <r>
      <rPr>
        <sz val="10"/>
        <color rgb="FF000000"/>
        <rFont val="Microsoft YaHei"/>
        <charset val="134"/>
      </rPr>
      <t>上海财经大学</t>
    </r>
  </si>
  <si>
    <r>
      <rPr>
        <sz val="10"/>
        <color rgb="FF000000"/>
        <rFont val="微软雅黑"/>
        <charset val="134"/>
      </rPr>
      <t>朱佳怡Jyee</t>
    </r>
  </si>
  <si>
    <t>TX/FR/AA</t>
  </si>
  <si>
    <t>TX、AA通过</t>
  </si>
  <si>
    <r>
      <rPr>
        <sz val="10"/>
        <color rgb="FF000000"/>
        <rFont val="Arial"/>
        <charset val="134"/>
      </rPr>
      <t>王帆</t>
    </r>
  </si>
  <si>
    <r>
      <rPr>
        <sz val="10"/>
        <color rgb="FF000000"/>
        <rFont val="Arial"/>
        <charset val="134"/>
      </rPr>
      <t>朱佳怡Jyee</t>
    </r>
  </si>
  <si>
    <t>TX60、AA没过</t>
  </si>
  <si>
    <r>
      <rPr>
        <sz val="10"/>
        <color rgb="FF000000"/>
        <rFont val="微软雅黑"/>
        <charset val="134"/>
      </rPr>
      <t>Yanjie</t>
    </r>
  </si>
  <si>
    <t>16/6/2001</t>
  </si>
  <si>
    <r>
      <rPr>
        <sz val="10"/>
        <color rgb="FF000000"/>
        <rFont val="微软雅黑"/>
        <charset val="134"/>
      </rPr>
      <t>宋彦杰</t>
    </r>
  </si>
  <si>
    <t>英国曼彻斯特大学</t>
  </si>
  <si>
    <t>哈尔滨商业大学</t>
  </si>
  <si>
    <t>正常考试</t>
  </si>
  <si>
    <t>申请退考</t>
  </si>
  <si>
    <t>Jia</t>
  </si>
  <si>
    <t>23/12/1998</t>
  </si>
  <si>
    <t>刘佳</t>
  </si>
  <si>
    <t>已退考</t>
  </si>
  <si>
    <t>因年费未缴没报上</t>
  </si>
  <si>
    <t>全挂</t>
  </si>
  <si>
    <t>Xinhai</t>
  </si>
  <si>
    <t>22/08/2001</t>
  </si>
  <si>
    <t>谢新海</t>
  </si>
  <si>
    <t>挂了</t>
  </si>
  <si>
    <t>AA:68 SBR:70</t>
  </si>
  <si>
    <t>Yi yi</t>
  </si>
  <si>
    <t>周祎一</t>
  </si>
  <si>
    <t>Bingbing</t>
  </si>
  <si>
    <t>周冰冰</t>
  </si>
  <si>
    <t>73（脱坑）</t>
  </si>
  <si>
    <t>Guangrui</t>
  </si>
  <si>
    <t>程光蕊</t>
  </si>
  <si>
    <t>已挂</t>
  </si>
  <si>
    <t xml:space="preserve">FR </t>
  </si>
  <si>
    <t>yihan</t>
  </si>
  <si>
    <t>19/02/2001</t>
  </si>
  <si>
    <t>Zhuofu</t>
  </si>
  <si>
    <t>樊卓夫</t>
  </si>
  <si>
    <t>16/03/2001</t>
  </si>
  <si>
    <t>25/07/2000</t>
  </si>
  <si>
    <r>
      <rPr>
        <b/>
        <sz val="10"/>
        <color rgb="FF000000"/>
        <rFont val="SimSun"/>
        <charset val="134"/>
      </rPr>
      <t>SBR</t>
    </r>
  </si>
  <si>
    <r>
      <rPr>
        <b/>
        <sz val="10"/>
        <color rgb="FF000000"/>
        <rFont val="宋体"/>
        <charset val="134"/>
      </rPr>
      <t>PM</t>
    </r>
  </si>
  <si>
    <t>Shuhan</t>
  </si>
  <si>
    <t>26/11/2000</t>
  </si>
  <si>
    <t>郭姝含</t>
  </si>
  <si>
    <t xml:space="preserve">Wu </t>
  </si>
  <si>
    <t>吴诗淇</t>
  </si>
  <si>
    <t>俞露</t>
  </si>
  <si>
    <t>周筱珺</t>
  </si>
  <si>
    <t>Zhuo</t>
  </si>
  <si>
    <t>fr</t>
  </si>
  <si>
    <t>Weilin</t>
  </si>
  <si>
    <t>23/07/2000</t>
  </si>
  <si>
    <t>傅薇琳</t>
  </si>
  <si>
    <t>SBR、SBL、AAA、AFM</t>
  </si>
  <si>
    <t>Yumeng</t>
  </si>
  <si>
    <t>24/12/1999</t>
  </si>
  <si>
    <t>蒋宇勐</t>
  </si>
  <si>
    <r>
      <rPr>
        <b/>
        <sz val="10"/>
        <color rgb="FF000000"/>
        <rFont val="SimSun"/>
        <charset val="134"/>
      </rPr>
      <t>AAA</t>
    </r>
  </si>
  <si>
    <t>AA、SBL</t>
  </si>
  <si>
    <t>Shaolin</t>
  </si>
  <si>
    <t>王少霖</t>
  </si>
  <si>
    <r>
      <rPr>
        <b/>
        <sz val="10"/>
        <color rgb="FF000000"/>
        <rFont val="SimSun"/>
        <charset val="134"/>
      </rPr>
      <t>FM</t>
    </r>
  </si>
  <si>
    <t>Minwei</t>
  </si>
  <si>
    <t>23/11/1998</t>
  </si>
  <si>
    <t>王旻韡</t>
  </si>
  <si>
    <t>Yiwen</t>
  </si>
  <si>
    <t>30/04/1998</t>
  </si>
  <si>
    <t>沈怡雯</t>
  </si>
  <si>
    <t>21/07/1996</t>
  </si>
  <si>
    <t>李铭</t>
  </si>
  <si>
    <t>Yuewen</t>
  </si>
  <si>
    <t>25/8/2000</t>
  </si>
  <si>
    <t>郭玥雯</t>
  </si>
  <si>
    <t>30/03/2002</t>
  </si>
  <si>
    <t>肖菲</t>
  </si>
  <si>
    <t>Tongyuge</t>
  </si>
  <si>
    <t>26/09/2002</t>
  </si>
  <si>
    <t>王彤宇歌</t>
  </si>
  <si>
    <t>24/11/2002</t>
  </si>
  <si>
    <t>龚雪</t>
  </si>
  <si>
    <t>没报上</t>
  </si>
  <si>
    <t>刘诗涵</t>
  </si>
  <si>
    <t>20/7/1998</t>
  </si>
  <si>
    <t>郑宇翔</t>
  </si>
  <si>
    <t>17/09/2002</t>
  </si>
  <si>
    <t>曾子涵</t>
  </si>
  <si>
    <t>TX/SBR</t>
  </si>
  <si>
    <t>83、66</t>
  </si>
  <si>
    <t>TX已退考</t>
  </si>
  <si>
    <t>AA：45</t>
  </si>
  <si>
    <t>Xiangyu</t>
  </si>
  <si>
    <t>30/01/2003</t>
  </si>
  <si>
    <t>易翔宇</t>
  </si>
  <si>
    <t>Ziqi</t>
  </si>
  <si>
    <t>牛紫琪</t>
  </si>
  <si>
    <t>Shujie</t>
  </si>
  <si>
    <t>尹舒婕</t>
  </si>
  <si>
    <t>Nan</t>
  </si>
  <si>
    <t>27/02/2004</t>
  </si>
  <si>
    <t>曾娜</t>
  </si>
  <si>
    <t>Zhiyuan</t>
  </si>
  <si>
    <t>30/09/2003</t>
  </si>
  <si>
    <t>刘致远</t>
  </si>
  <si>
    <t>Zou</t>
  </si>
  <si>
    <t>Dijin</t>
  </si>
  <si>
    <t>邹迪金</t>
  </si>
  <si>
    <r>
      <rPr>
        <sz val="10"/>
        <rFont val="微软雅黑"/>
        <charset val="134"/>
      </rPr>
      <t>湖南财政经济学院</t>
    </r>
  </si>
  <si>
    <t>26/11/2001</t>
  </si>
  <si>
    <t>俞柳</t>
  </si>
  <si>
    <r>
      <rPr>
        <sz val="12"/>
        <color rgb="FF000000"/>
        <rFont val="Times New Roman"/>
        <charset val="134"/>
      </rPr>
      <t>Feng</t>
    </r>
  </si>
  <si>
    <r>
      <rPr>
        <sz val="10"/>
        <color rgb="FF000000"/>
        <rFont val="SimSun"/>
        <charset val="134"/>
      </rPr>
      <t>zhiwei</t>
    </r>
  </si>
  <si>
    <t>冯志玮</t>
  </si>
  <si>
    <t>AFM通过，SBR没过</t>
  </si>
  <si>
    <r>
      <rPr>
        <sz val="12"/>
        <color rgb="FF000000"/>
        <rFont val="Times New Roman"/>
        <charset val="134"/>
      </rPr>
      <t>Xu</t>
    </r>
  </si>
  <si>
    <r>
      <rPr>
        <sz val="10"/>
        <color rgb="FF000000"/>
        <rFont val="SimSun"/>
        <charset val="134"/>
      </rPr>
      <t>jiadai</t>
    </r>
  </si>
  <si>
    <t>TX,AA</t>
  </si>
  <si>
    <r>
      <rPr>
        <sz val="10"/>
        <color rgb="FF000000"/>
        <rFont val="Arial"/>
        <charset val="134"/>
      </rPr>
      <t>徐嘉黛</t>
    </r>
  </si>
  <si>
    <t>通过</t>
  </si>
  <si>
    <t>ZHANG</t>
  </si>
  <si>
    <t>MANMAN</t>
  </si>
  <si>
    <t>20/04/2003</t>
  </si>
  <si>
    <t>张满满</t>
  </si>
  <si>
    <t>黄林林Sweety</t>
  </si>
  <si>
    <t>zhao</t>
  </si>
  <si>
    <t>赵纯</t>
  </si>
  <si>
    <t>没去考</t>
  </si>
  <si>
    <t>ren</t>
  </si>
  <si>
    <t>27/11/1996</t>
  </si>
  <si>
    <t>APM /afm</t>
  </si>
  <si>
    <t>任梓怡</t>
  </si>
  <si>
    <t>40/没过不愿意说</t>
  </si>
  <si>
    <t>ge</t>
  </si>
  <si>
    <t>xinlan</t>
  </si>
  <si>
    <t>23/11/2000</t>
  </si>
  <si>
    <t>葛心澜</t>
  </si>
  <si>
    <t>30几</t>
  </si>
  <si>
    <t>住院弃考</t>
  </si>
  <si>
    <t>刘倪雨轩Ron</t>
  </si>
  <si>
    <t>tan</t>
  </si>
  <si>
    <t>haochneg</t>
  </si>
  <si>
    <t>25/3/2003</t>
  </si>
  <si>
    <t>TX PM</t>
  </si>
  <si>
    <t>69 67</t>
  </si>
  <si>
    <t>yufeng</t>
  </si>
  <si>
    <t>16/4/2003</t>
  </si>
  <si>
    <t>PM退考 TX58</t>
  </si>
  <si>
    <t>tang</t>
  </si>
  <si>
    <t>zhiying</t>
  </si>
  <si>
    <t>zheng</t>
  </si>
  <si>
    <t>yutian</t>
  </si>
  <si>
    <t>PM FM</t>
  </si>
  <si>
    <t>57 58</t>
  </si>
  <si>
    <t>yi</t>
  </si>
  <si>
    <t>19/5/2003</t>
  </si>
  <si>
    <t>孙奕</t>
  </si>
  <si>
    <t>cuiying</t>
  </si>
  <si>
    <t>PM FR FM</t>
  </si>
  <si>
    <t>PM57FR没过 FM55</t>
  </si>
  <si>
    <t>huixue</t>
  </si>
  <si>
    <t>杨慧雪</t>
  </si>
  <si>
    <t>liao</t>
  </si>
  <si>
    <t>yiwei</t>
  </si>
  <si>
    <t>Junxian</t>
  </si>
  <si>
    <t>17/4/2002</t>
  </si>
  <si>
    <t>刘骏贤</t>
  </si>
  <si>
    <t>华南师范大学</t>
  </si>
  <si>
    <t>feixuan</t>
  </si>
  <si>
    <t>梁斐轩</t>
  </si>
  <si>
    <t>jiehua</t>
  </si>
  <si>
    <t>21/11/2003</t>
  </si>
  <si>
    <t>jiafu</t>
  </si>
  <si>
    <t>FR AA</t>
  </si>
  <si>
    <t>FR54 AA没过</t>
  </si>
  <si>
    <t>qiu</t>
  </si>
  <si>
    <t>wen</t>
  </si>
  <si>
    <t>mai</t>
  </si>
  <si>
    <t>lingjun</t>
  </si>
  <si>
    <t>xiaolin</t>
  </si>
  <si>
    <t>杨晓琳</t>
  </si>
  <si>
    <t>FM PM</t>
  </si>
  <si>
    <t>陈萍萍</t>
  </si>
  <si>
    <t>Guning</t>
  </si>
  <si>
    <t>黎谷寗</t>
  </si>
  <si>
    <t>jiali</t>
  </si>
  <si>
    <t>jinyan</t>
  </si>
  <si>
    <t>ruan</t>
  </si>
  <si>
    <t>huixin</t>
  </si>
  <si>
    <t>阮惠欣</t>
  </si>
  <si>
    <t>zijun</t>
  </si>
  <si>
    <t>29/5/2001</t>
  </si>
  <si>
    <t>陈梓峻</t>
  </si>
  <si>
    <t>61 65</t>
  </si>
  <si>
    <t>jiaxin</t>
  </si>
  <si>
    <t>cheng</t>
  </si>
  <si>
    <t>haosi</t>
  </si>
  <si>
    <t>FR FM</t>
  </si>
  <si>
    <t>程浩锶</t>
  </si>
  <si>
    <t>zhong</t>
  </si>
  <si>
    <t>xiaoying</t>
  </si>
  <si>
    <t>钟小英</t>
  </si>
  <si>
    <t>feng</t>
  </si>
  <si>
    <t>jiejun</t>
  </si>
  <si>
    <t>21/6/2003</t>
  </si>
  <si>
    <t>52 56</t>
  </si>
  <si>
    <t>cai</t>
  </si>
  <si>
    <t>xuanchang</t>
  </si>
  <si>
    <t>18/8/2003</t>
  </si>
  <si>
    <t>shanshan</t>
  </si>
  <si>
    <t>yuhan</t>
  </si>
  <si>
    <t>马小雅Aaron</t>
  </si>
  <si>
    <t>PM  FR</t>
  </si>
  <si>
    <t>PM59    FR 61</t>
  </si>
  <si>
    <t>hua</t>
  </si>
  <si>
    <t>SBR/AAA</t>
  </si>
  <si>
    <t>SBR77/AAA53</t>
  </si>
  <si>
    <t>张丽雯Olivia</t>
  </si>
  <si>
    <t>ACCA自定义课程</t>
  </si>
  <si>
    <t>不提供</t>
  </si>
  <si>
    <t>25/04/1996</t>
  </si>
  <si>
    <t>汪盈盈</t>
  </si>
  <si>
    <t>Wangqiao</t>
  </si>
  <si>
    <t>朱王巧</t>
  </si>
  <si>
    <t>三峡大学</t>
  </si>
  <si>
    <t>考点取消</t>
  </si>
  <si>
    <t>FM/TX</t>
  </si>
  <si>
    <t>魏佳莹</t>
  </si>
  <si>
    <t>20/09/2000</t>
  </si>
  <si>
    <t>SBR/SBL/AFM</t>
  </si>
  <si>
    <t>Wentao</t>
  </si>
  <si>
    <t>黄文韬</t>
  </si>
  <si>
    <t>缺考 工作忙</t>
  </si>
  <si>
    <t>Jiaqi</t>
  </si>
  <si>
    <t>高家祁</t>
  </si>
  <si>
    <t>19/05/2002</t>
  </si>
  <si>
    <t>陈香伊</t>
  </si>
  <si>
    <t>62 57</t>
  </si>
  <si>
    <t>蔡依林</t>
  </si>
  <si>
    <t>山东财经大学（舜耕）</t>
  </si>
  <si>
    <t>Ruman</t>
  </si>
  <si>
    <t>Guli</t>
  </si>
  <si>
    <t>茹曼古丽</t>
  </si>
  <si>
    <t>Chang</t>
  </si>
  <si>
    <t>Nanliu</t>
  </si>
  <si>
    <t>24/04/1999</t>
  </si>
  <si>
    <t>常南柳</t>
  </si>
  <si>
    <t>吕希诚</t>
  </si>
  <si>
    <t>Zahng</t>
  </si>
  <si>
    <t>Zhuohao</t>
  </si>
  <si>
    <t>16/05/2002</t>
  </si>
  <si>
    <t>张倬皓</t>
  </si>
  <si>
    <t>xiaohan</t>
  </si>
  <si>
    <t>吉晓涵</t>
  </si>
  <si>
    <t>zijian</t>
  </si>
  <si>
    <t>PM64  FM59</t>
  </si>
  <si>
    <t>zhouze</t>
  </si>
  <si>
    <t xml:space="preserve">
武洲泽</t>
  </si>
  <si>
    <t>yaojia</t>
  </si>
  <si>
    <t>钱瑶佳</t>
  </si>
  <si>
    <t xml:space="preserve">wang </t>
  </si>
  <si>
    <t>chen hui</t>
  </si>
  <si>
    <t>王晨卉</t>
  </si>
  <si>
    <t>ji</t>
  </si>
  <si>
    <t>yujie</t>
  </si>
  <si>
    <t>22/2/2002</t>
  </si>
  <si>
    <t>langshuo</t>
  </si>
  <si>
    <t>26/10/2001</t>
  </si>
  <si>
    <t>高朗烁</t>
  </si>
  <si>
    <t>wenjing</t>
  </si>
  <si>
    <t>杨文婧</t>
  </si>
  <si>
    <t>linjia</t>
  </si>
  <si>
    <t>meihui</t>
  </si>
  <si>
    <t>23/12/2002</t>
  </si>
  <si>
    <t>汪美慧</t>
  </si>
  <si>
    <t>Mengyuan</t>
  </si>
  <si>
    <t>顾梦圆</t>
  </si>
  <si>
    <t>25/02/1998</t>
  </si>
  <si>
    <r>
      <rPr>
        <sz val="10"/>
        <color rgb="FF000000"/>
        <rFont val="Microsoft YaHei"/>
        <charset val="134"/>
      </rPr>
      <t>9月报名科目</t>
    </r>
  </si>
  <si>
    <t>备注（是否脱坑）</t>
  </si>
  <si>
    <t>成绩</t>
  </si>
  <si>
    <t>12月季考</t>
  </si>
  <si>
    <t>SBR/APM</t>
  </si>
  <si>
    <t>59  53</t>
  </si>
  <si>
    <t>chao</t>
  </si>
  <si>
    <t>潘超</t>
  </si>
  <si>
    <t>fr55 fm退考</t>
  </si>
  <si>
    <t>pm60 fm退考</t>
  </si>
  <si>
    <t>fr57 aa未过</t>
  </si>
  <si>
    <t>82   56</t>
  </si>
  <si>
    <t>xiaowen</t>
  </si>
  <si>
    <t>雷晓雯</t>
  </si>
  <si>
    <t>湘潭大学</t>
  </si>
  <si>
    <t>tianhang</t>
  </si>
  <si>
    <t>18/4/2000</t>
  </si>
  <si>
    <t>吴天杭</t>
  </si>
  <si>
    <t>55/未过</t>
  </si>
  <si>
    <t>TX/AA/FM</t>
  </si>
  <si>
    <t>均未过</t>
  </si>
  <si>
    <t>未过/fm退考</t>
  </si>
  <si>
    <t>qingyuan</t>
  </si>
  <si>
    <t>27/10/2002</t>
  </si>
  <si>
    <t>李青袁</t>
  </si>
  <si>
    <t>谈欣怡</t>
  </si>
  <si>
    <t>未过/50</t>
  </si>
  <si>
    <t>hanxuan</t>
  </si>
  <si>
    <t>16/12/2001</t>
  </si>
  <si>
    <t>张涵轩</t>
  </si>
  <si>
    <t>fm60 tx退考</t>
  </si>
  <si>
    <t>siyu</t>
  </si>
  <si>
    <t>王思雨</t>
  </si>
  <si>
    <t>曾好</t>
  </si>
  <si>
    <r>
      <rPr>
        <sz val="10"/>
        <color rgb="FF000000"/>
        <rFont val="Microsoft YaHei"/>
        <charset val="134"/>
      </rPr>
      <t>李婷婷Carol</t>
    </r>
  </si>
  <si>
    <t>25/5/2002</t>
  </si>
  <si>
    <t xml:space="preserve"> 罗婉榕</t>
  </si>
  <si>
    <r>
      <rPr>
        <sz val="10"/>
        <color rgb="FF000000"/>
        <rFont val="Microsoft YaHei"/>
        <charset val="134"/>
      </rPr>
      <t>B</t>
    </r>
  </si>
  <si>
    <t>黄轶</t>
  </si>
  <si>
    <t xml:space="preserve">   SBL:65  AAA:51</t>
  </si>
  <si>
    <t>FM:36（挂）</t>
  </si>
  <si>
    <t>李婷婷Carol</t>
  </si>
  <si>
    <t>FR:65</t>
  </si>
  <si>
    <t>张诗雨</t>
  </si>
  <si>
    <t>王诗语</t>
  </si>
  <si>
    <t>SBR：50</t>
  </si>
  <si>
    <t>31/8/2002</t>
  </si>
  <si>
    <t>PM:67 TX:63</t>
  </si>
  <si>
    <t>刘倪雨轩</t>
  </si>
  <si>
    <t>SBL：58/SBR：66</t>
  </si>
  <si>
    <t xml:space="preserve">AA/TX </t>
  </si>
  <si>
    <t>TX73/AA61</t>
  </si>
  <si>
    <t xml:space="preserve">          FR/FM</t>
  </si>
  <si>
    <t>取消FR/FM，9月换考AA</t>
  </si>
  <si>
    <t>LI</t>
  </si>
  <si>
    <t>FR /TX</t>
  </si>
  <si>
    <t>FR59/TX80</t>
  </si>
  <si>
    <t>Yetong</t>
  </si>
  <si>
    <t>盛也桐</t>
  </si>
  <si>
    <t>PM53/TX挂</t>
  </si>
  <si>
    <t>Shihao</t>
  </si>
  <si>
    <t>树世豪</t>
  </si>
  <si>
    <t>TX58</t>
  </si>
  <si>
    <t>张颖</t>
  </si>
  <si>
    <t>浙江大学城市学院</t>
  </si>
  <si>
    <t>29/2/2000</t>
  </si>
  <si>
    <t>AA /SBL</t>
  </si>
  <si>
    <t>PM61/TX51</t>
  </si>
  <si>
    <t xml:space="preserve">ACCA全科网五
</t>
  </si>
  <si>
    <t xml:space="preserve">5379151
</t>
  </si>
  <si>
    <t>浙江工商大学杭州商学院</t>
  </si>
  <si>
    <t>PM56/FR挂</t>
  </si>
  <si>
    <t>PM69/TX69</t>
  </si>
  <si>
    <t>AA60</t>
  </si>
  <si>
    <t>ACCA优+5年网课计划（13门全科计划)</t>
  </si>
  <si>
    <t>郑紫怡</t>
  </si>
  <si>
    <t>FM63</t>
  </si>
  <si>
    <t>14/6/2002</t>
  </si>
  <si>
    <t xml:space="preserve">PM </t>
  </si>
  <si>
    <t>28/28/2001</t>
  </si>
  <si>
    <t>Yujie</t>
  </si>
  <si>
    <t>30/1/2002</t>
  </si>
  <si>
    <t>曹雨洁</t>
  </si>
  <si>
    <t xml:space="preserve">Xudong </t>
  </si>
  <si>
    <t>25/6/2002</t>
  </si>
  <si>
    <t xml:space="preserve">TX </t>
  </si>
  <si>
    <t>TX52</t>
  </si>
  <si>
    <t xml:space="preserve">SBL </t>
  </si>
  <si>
    <t>SBL55</t>
  </si>
  <si>
    <t xml:space="preserve">浙江理工大学	</t>
  </si>
  <si>
    <t>PM58</t>
  </si>
  <si>
    <t xml:space="preserve"> ACCA大学生优+人才A计划</t>
  </si>
  <si>
    <t>FR53</t>
  </si>
  <si>
    <t>29/9/2002</t>
  </si>
  <si>
    <t>25/7/2002</t>
  </si>
  <si>
    <t>AFM/SBR</t>
  </si>
  <si>
    <t>AFM64/SBR63</t>
  </si>
  <si>
    <t>Lexing</t>
  </si>
  <si>
    <t xml:space="preserve">AA/SBR </t>
  </si>
  <si>
    <t>黄乐欣</t>
  </si>
  <si>
    <t>AA挂/SBR过（52）</t>
  </si>
  <si>
    <t>29/3/2002</t>
  </si>
  <si>
    <t>马心悦</t>
  </si>
  <si>
    <t>FM/59</t>
  </si>
  <si>
    <t>ACCA优＋C计划</t>
  </si>
  <si>
    <t>Zuo</t>
  </si>
  <si>
    <t>否</t>
  </si>
  <si>
    <t>jiaqi</t>
  </si>
  <si>
    <t>24/4/2001</t>
  </si>
  <si>
    <t>陆嘉琪</t>
  </si>
  <si>
    <t>18/8/2002</t>
  </si>
  <si>
    <t>4427920</t>
  </si>
  <si>
    <t>Dong</t>
  </si>
  <si>
    <t>Hanzhou</t>
  </si>
  <si>
    <t>03/03/2000</t>
  </si>
  <si>
    <t>董涵洲</t>
  </si>
  <si>
    <t>Xiang</t>
  </si>
  <si>
    <t>30/08/2000</t>
  </si>
  <si>
    <t>王翔</t>
  </si>
  <si>
    <t>毕业</t>
  </si>
  <si>
    <t>没过/48</t>
  </si>
  <si>
    <t>4642495</t>
  </si>
  <si>
    <t>Qinyan</t>
  </si>
  <si>
    <t>SBR/AA</t>
  </si>
  <si>
    <t>徐钦琰</t>
  </si>
  <si>
    <t>28/08/2000</t>
  </si>
  <si>
    <t>应鸣</t>
  </si>
  <si>
    <t>悉尼大学</t>
  </si>
  <si>
    <t>没过/40</t>
  </si>
  <si>
    <t>没过/47</t>
  </si>
  <si>
    <t>60,60</t>
  </si>
  <si>
    <t>4284918</t>
  </si>
  <si>
    <t>Zongxi</t>
  </si>
  <si>
    <t>潘宗茜</t>
  </si>
  <si>
    <t>没过/46</t>
  </si>
  <si>
    <t>没过/49</t>
  </si>
  <si>
    <t>24/02/2002</t>
  </si>
  <si>
    <t>冯思语</t>
  </si>
  <si>
    <t>没过46/38</t>
  </si>
  <si>
    <t>19/06/1999</t>
  </si>
  <si>
    <t>SBL/AFM/SBR</t>
  </si>
  <si>
    <t>徐逸霏</t>
  </si>
  <si>
    <t>56/64/62</t>
  </si>
  <si>
    <t>20/12/1996</t>
  </si>
  <si>
    <t>诸陈</t>
  </si>
  <si>
    <t>没过/34/28</t>
  </si>
  <si>
    <t>没过/31</t>
  </si>
  <si>
    <t>彭学如</t>
  </si>
  <si>
    <t>科目更改为：FM</t>
  </si>
  <si>
    <t>Beibei</t>
  </si>
  <si>
    <t>AA/FR</t>
  </si>
  <si>
    <t>浦东立信会计</t>
  </si>
  <si>
    <t>未过-47-47</t>
  </si>
  <si>
    <t>Lintao</t>
  </si>
  <si>
    <t>PM68-TX45</t>
  </si>
  <si>
    <t>Jiayan</t>
  </si>
  <si>
    <t>25/06/2001</t>
  </si>
  <si>
    <t>朱佳焱</t>
  </si>
  <si>
    <t>衡阳师范学院</t>
  </si>
  <si>
    <t>Ze</t>
  </si>
  <si>
    <t>26/07/1998</t>
  </si>
  <si>
    <t>李泽</t>
  </si>
  <si>
    <t>浙江万里大学</t>
  </si>
  <si>
    <t>科目更改为：FR</t>
  </si>
  <si>
    <t>Yiru</t>
  </si>
  <si>
    <t>26/03/2000</t>
  </si>
  <si>
    <t>陈意如</t>
  </si>
  <si>
    <t>Haifang</t>
  </si>
  <si>
    <t>未过-46</t>
  </si>
  <si>
    <t>Yeying</t>
  </si>
  <si>
    <t xml:space="preserve">Qiongyin </t>
  </si>
  <si>
    <t>陈琼茵</t>
  </si>
  <si>
    <t>65-81</t>
  </si>
  <si>
    <t>Jingteng</t>
  </si>
  <si>
    <t>肇庆学院</t>
  </si>
  <si>
    <t>黎婷婷</t>
  </si>
  <si>
    <t>Yuyu</t>
  </si>
  <si>
    <t>Ziying</t>
  </si>
  <si>
    <t>中山学院</t>
  </si>
  <si>
    <t>未过-43</t>
  </si>
  <si>
    <t>Huali</t>
  </si>
  <si>
    <t>未过-47</t>
  </si>
  <si>
    <t>Menghang</t>
  </si>
  <si>
    <t>武梦航</t>
  </si>
  <si>
    <t>27/1/2001</t>
  </si>
  <si>
    <t>张佳琪</t>
  </si>
  <si>
    <t>Linning</t>
  </si>
  <si>
    <t>15/04/2002</t>
  </si>
  <si>
    <t>未过-40</t>
  </si>
  <si>
    <t>Peipei</t>
  </si>
  <si>
    <t>Yirong</t>
  </si>
  <si>
    <t>19/04/2002</t>
  </si>
  <si>
    <t>周依蓉</t>
  </si>
  <si>
    <t>Siyi</t>
  </si>
  <si>
    <t>黄思懿</t>
  </si>
  <si>
    <t>退考AA 55</t>
  </si>
  <si>
    <t>Yuying</t>
  </si>
  <si>
    <t>LU</t>
  </si>
  <si>
    <t>退考PM 50</t>
  </si>
  <si>
    <t>Yijie</t>
  </si>
  <si>
    <t>Qiyue</t>
  </si>
  <si>
    <t>15/09/2002</t>
  </si>
  <si>
    <t>郑琪玥</t>
  </si>
  <si>
    <t>张倩</t>
  </si>
  <si>
    <t>无</t>
  </si>
  <si>
    <t>姚惟</t>
  </si>
  <si>
    <t>APM待定</t>
  </si>
  <si>
    <t>胡静漪</t>
  </si>
  <si>
    <t>Chunyu</t>
  </si>
  <si>
    <t>15/11/2000</t>
  </si>
  <si>
    <t>胡纯瑜</t>
  </si>
  <si>
    <t>结果无效</t>
  </si>
  <si>
    <t>冻结不考</t>
  </si>
  <si>
    <t>还没回消息</t>
  </si>
  <si>
    <t>Hailiang</t>
  </si>
  <si>
    <t>沈海靓</t>
  </si>
  <si>
    <t>60+56</t>
  </si>
  <si>
    <t>不考</t>
  </si>
  <si>
    <t>Yuelin</t>
  </si>
  <si>
    <t>吴玥霖</t>
  </si>
  <si>
    <t>Yanjin</t>
  </si>
  <si>
    <t>28/11/1996</t>
  </si>
  <si>
    <t>陈彦锦</t>
  </si>
  <si>
    <t>21/06/1999</t>
  </si>
  <si>
    <t>挂/挂/过</t>
  </si>
  <si>
    <t>Yimin</t>
  </si>
  <si>
    <t>赵熠敏</t>
  </si>
  <si>
    <t>还报了FM</t>
  </si>
  <si>
    <t>想退费</t>
  </si>
  <si>
    <t>戴佳怡</t>
  </si>
  <si>
    <t>Qianru</t>
  </si>
  <si>
    <t>杨茜如</t>
  </si>
  <si>
    <t>上海杉达学院</t>
  </si>
  <si>
    <t>26/05/1998</t>
  </si>
  <si>
    <t>倪靖雯</t>
  </si>
  <si>
    <t>APM退考了</t>
  </si>
  <si>
    <t>学籍到期</t>
  </si>
  <si>
    <t>20/03/1998</t>
  </si>
  <si>
    <t>柳笑</t>
  </si>
  <si>
    <t>31/05/2002</t>
  </si>
  <si>
    <t>59+56</t>
  </si>
  <si>
    <t>26/06/2002</t>
  </si>
  <si>
    <t>胡扬</t>
  </si>
  <si>
    <t>过/挂</t>
  </si>
  <si>
    <t>AA待定</t>
  </si>
  <si>
    <t>18/03/2002</t>
  </si>
  <si>
    <t>只报考了TX</t>
  </si>
  <si>
    <t>还报了AA</t>
  </si>
  <si>
    <t>过/FR挂/过</t>
  </si>
  <si>
    <t>28/04/1999</t>
  </si>
  <si>
    <t>20/07/1997</t>
  </si>
  <si>
    <t>SBR待定</t>
  </si>
  <si>
    <t>Qinyi</t>
  </si>
  <si>
    <t>徐沁逸</t>
  </si>
  <si>
    <t>30/06/1998</t>
  </si>
  <si>
    <t>Keying</t>
  </si>
  <si>
    <t>顾珂滢</t>
  </si>
  <si>
    <t>50+44</t>
  </si>
  <si>
    <t>Yingxin</t>
  </si>
  <si>
    <t>21/09/2000</t>
  </si>
  <si>
    <t>郭颖馨</t>
  </si>
  <si>
    <t>待定</t>
  </si>
  <si>
    <t>Zhiliang</t>
  </si>
  <si>
    <t>25/09/1998</t>
  </si>
  <si>
    <t>黄智亮</t>
  </si>
  <si>
    <t>Zhirui</t>
  </si>
  <si>
    <t>24/04/2002</t>
  </si>
  <si>
    <t>李梓瑞</t>
  </si>
  <si>
    <t>14/11/2002</t>
  </si>
  <si>
    <t>金星辰</t>
  </si>
  <si>
    <t>16/03/2002</t>
  </si>
  <si>
    <t>张梓琪</t>
  </si>
  <si>
    <t>29/06/1999</t>
  </si>
  <si>
    <t>Zerun</t>
  </si>
  <si>
    <t>30/10/1998</t>
  </si>
  <si>
    <t>李泽润</t>
  </si>
  <si>
    <t>67+57</t>
  </si>
  <si>
    <t>任丹凤clark</t>
  </si>
  <si>
    <t>tx</t>
  </si>
  <si>
    <t>Cui</t>
  </si>
  <si>
    <t>Weihan</t>
  </si>
  <si>
    <t>27/07/1999</t>
  </si>
  <si>
    <t>崔炜晗</t>
  </si>
  <si>
    <t>Youjing</t>
  </si>
  <si>
    <t>fm/pm</t>
  </si>
  <si>
    <t>韦幽静</t>
  </si>
  <si>
    <t>17/03/1998</t>
  </si>
  <si>
    <t>刘文静</t>
  </si>
  <si>
    <t>59.50.</t>
  </si>
  <si>
    <t>tx fm pm</t>
  </si>
  <si>
    <t>58.52.</t>
  </si>
  <si>
    <t>fr pm</t>
  </si>
  <si>
    <t>Pingping</t>
  </si>
  <si>
    <t>鲁萍萍</t>
  </si>
  <si>
    <t>Peixuan</t>
  </si>
  <si>
    <t>广东海洋大学</t>
  </si>
  <si>
    <t>Bingyi</t>
  </si>
  <si>
    <t>TX：44</t>
  </si>
  <si>
    <t>TX：51/FR：46</t>
  </si>
  <si>
    <t>FR已8月退考成功，TX因核酸申请退考</t>
  </si>
  <si>
    <t>Haotian</t>
  </si>
  <si>
    <t>25/12/1999</t>
  </si>
  <si>
    <t>张昊天</t>
  </si>
  <si>
    <t>FM：61</t>
  </si>
  <si>
    <t>AFM/SBL</t>
  </si>
  <si>
    <t>SBL：38/AFM：64</t>
  </si>
  <si>
    <t>PM：53</t>
  </si>
  <si>
    <t>PM：43/FM：53</t>
  </si>
  <si>
    <t>官方取消退考</t>
  </si>
  <si>
    <t>TX：30/FR：50</t>
  </si>
  <si>
    <t>没过，不愿告知</t>
  </si>
  <si>
    <t>AAA/AFM</t>
  </si>
  <si>
    <t>AAA：65/AFM：66</t>
  </si>
  <si>
    <t>FM：52</t>
  </si>
  <si>
    <t>PM：47/FR：54</t>
  </si>
  <si>
    <t>FR：46</t>
  </si>
  <si>
    <t>TX：51/PM：54</t>
  </si>
  <si>
    <t>AA：50+</t>
  </si>
  <si>
    <t>HUIMEI</t>
  </si>
  <si>
    <t>TAO</t>
  </si>
  <si>
    <t>陶慧梅</t>
  </si>
  <si>
    <t>Jingfei</t>
  </si>
  <si>
    <t>陈婧非</t>
  </si>
  <si>
    <t>是</t>
  </si>
  <si>
    <t>陈怡</t>
  </si>
  <si>
    <t>CHENXI</t>
  </si>
  <si>
    <t>李晨曦</t>
  </si>
  <si>
    <t>HANYI</t>
  </si>
  <si>
    <t>GONG</t>
  </si>
  <si>
    <t>龚涵仪</t>
  </si>
  <si>
    <t>考试取消</t>
  </si>
  <si>
    <t>ZIYU</t>
  </si>
  <si>
    <t>WEI</t>
  </si>
  <si>
    <t>27/08/1999</t>
  </si>
  <si>
    <t>魏紫昱</t>
  </si>
  <si>
    <t>Zelin</t>
  </si>
  <si>
    <t>李泽林</t>
  </si>
  <si>
    <t>陈雯鑫</t>
  </si>
  <si>
    <t>Qinyang</t>
  </si>
  <si>
    <t>FR/PM</t>
  </si>
  <si>
    <t>黄沁阳</t>
  </si>
  <si>
    <t>都没过</t>
  </si>
  <si>
    <t>MINGNA</t>
  </si>
  <si>
    <t>李明娜</t>
  </si>
  <si>
    <t>JIACHEN</t>
  </si>
  <si>
    <t>LIU</t>
  </si>
  <si>
    <t>18/06/2001</t>
  </si>
  <si>
    <t>SBL SBR</t>
  </si>
  <si>
    <t>Zhuomin</t>
  </si>
  <si>
    <t>27/6/2000</t>
  </si>
  <si>
    <t>王卓民</t>
  </si>
  <si>
    <r>
      <rPr>
        <sz val="10"/>
        <color rgb="FF333333"/>
        <rFont val="Arial"/>
        <charset val="134"/>
      </rPr>
      <t>Liying</t>
    </r>
  </si>
  <si>
    <t>潘俐颖</t>
  </si>
  <si>
    <t>40 64</t>
  </si>
  <si>
    <t>YUXIN</t>
  </si>
  <si>
    <t>WU</t>
  </si>
  <si>
    <t>吴昱欣</t>
  </si>
  <si>
    <t>JIARONG</t>
  </si>
  <si>
    <t>李佳融</t>
  </si>
  <si>
    <t>ZHEN</t>
  </si>
  <si>
    <t>BU</t>
  </si>
  <si>
    <t>27/06/2001</t>
  </si>
  <si>
    <t>卜蒇</t>
  </si>
  <si>
    <t>YING</t>
  </si>
  <si>
    <t>30/12/1999</t>
  </si>
  <si>
    <t>吴颖</t>
  </si>
  <si>
    <t>PM：67</t>
  </si>
  <si>
    <t>FR：52</t>
  </si>
  <si>
    <t>SBR/FM</t>
  </si>
  <si>
    <t>因疫情影响两科都已退考</t>
  </si>
  <si>
    <t>FM：22</t>
  </si>
  <si>
    <t>FR退考</t>
  </si>
  <si>
    <t>PM：45</t>
  </si>
  <si>
    <t>TX通过，PM没过</t>
  </si>
  <si>
    <t>AA通过，SBL没过</t>
  </si>
  <si>
    <t>AA没过</t>
  </si>
  <si>
    <t>AA53,FM47</t>
  </si>
  <si>
    <t>PM通过</t>
  </si>
  <si>
    <t>JIALIN</t>
  </si>
  <si>
    <t>郑嘉霖</t>
  </si>
  <si>
    <t>PM48</t>
  </si>
  <si>
    <t>FM：51</t>
  </si>
  <si>
    <t>Yuanyu</t>
  </si>
  <si>
    <t>孙园禹</t>
  </si>
  <si>
    <t>FR：40/FM：30</t>
  </si>
  <si>
    <t>任丹凤</t>
  </si>
  <si>
    <t xml:space="preserve">ACCA大学生优+人才培养A计划
</t>
  </si>
  <si>
    <t>Xinan</t>
  </si>
  <si>
    <t>pm</t>
  </si>
  <si>
    <t>15/09/1998</t>
  </si>
  <si>
    <t>AFM/APM</t>
  </si>
  <si>
    <t>夏晓雨</t>
  </si>
  <si>
    <t>任丹凤Clark</t>
  </si>
  <si>
    <t>aaa</t>
  </si>
  <si>
    <r>
      <rPr>
        <sz val="10"/>
        <color rgb="FF000000"/>
        <rFont val="Arial"/>
        <charset val="134"/>
      </rPr>
      <t>班钰鑫Aaron</t>
    </r>
  </si>
  <si>
    <t>Zijian</t>
  </si>
  <si>
    <t>Dezhi</t>
  </si>
  <si>
    <t>24/08/2001</t>
  </si>
  <si>
    <t>陈德志</t>
  </si>
  <si>
    <r>
      <rPr>
        <sz val="10"/>
        <color rgb="FF000000"/>
        <rFont val="SimSun"/>
        <charset val="134"/>
      </rPr>
      <t>安徽财经大学</t>
    </r>
  </si>
  <si>
    <t>张雨婷</t>
  </si>
  <si>
    <r>
      <rPr>
        <sz val="10"/>
        <color rgb="FF000000"/>
        <rFont val="SimSun"/>
        <charset val="134"/>
      </rPr>
      <t>安徽科技学院</t>
    </r>
  </si>
  <si>
    <t>Yida</t>
  </si>
  <si>
    <t>王羿达</t>
  </si>
  <si>
    <t>26/11/2002</t>
  </si>
  <si>
    <t>刘新宇</t>
  </si>
  <si>
    <t>5088834</t>
  </si>
  <si>
    <t>Zewu</t>
  </si>
  <si>
    <t>28/05/2001</t>
  </si>
  <si>
    <t>陈泽武</t>
  </si>
  <si>
    <r>
      <rPr>
        <sz val="10"/>
        <color rgb="FF000000"/>
        <rFont val="SimSun"/>
        <charset val="134"/>
      </rPr>
      <t>南京审计大学</t>
    </r>
  </si>
  <si>
    <t>Yuhui</t>
  </si>
  <si>
    <t>21/08/2001</t>
  </si>
  <si>
    <t>Miao</t>
  </si>
  <si>
    <t>Zhouze</t>
  </si>
  <si>
    <t>武洲泽</t>
  </si>
  <si>
    <t>Zhiquan</t>
  </si>
  <si>
    <t>Chenhui</t>
  </si>
  <si>
    <t>Yongjie</t>
  </si>
  <si>
    <t>19/12/1998</t>
  </si>
  <si>
    <t>刘永杰</t>
  </si>
  <si>
    <r>
      <rPr>
        <b/>
        <sz val="14"/>
        <color rgb="FF000000"/>
        <rFont val="Microsoft YaHei"/>
        <charset val="134"/>
      </rPr>
      <t>补齐与新增，都往下面填写</t>
    </r>
  </si>
  <si>
    <t>Chris</t>
  </si>
  <si>
    <t xml:space="preserve"> Jiaqi</t>
  </si>
  <si>
    <t>张佳祺</t>
  </si>
  <si>
    <t>zora</t>
  </si>
  <si>
    <t xml:space="preserve">Bu </t>
  </si>
  <si>
    <t>卜葳</t>
  </si>
  <si>
    <t xml:space="preserve"> Wei</t>
  </si>
  <si>
    <t>JiaYing</t>
  </si>
  <si>
    <t>SBR /APM</t>
  </si>
  <si>
    <t>68    62</t>
  </si>
  <si>
    <t>LV</t>
  </si>
  <si>
    <t xml:space="preserve">Cheng </t>
  </si>
  <si>
    <t>Haosi</t>
  </si>
  <si>
    <t>TX32 PM51</t>
  </si>
  <si>
    <t>Clark</t>
  </si>
  <si>
    <t>Le</t>
  </si>
  <si>
    <t>AAA51  SBR退考</t>
  </si>
  <si>
    <t>Michael</t>
  </si>
  <si>
    <t xml:space="preserve">Li </t>
  </si>
  <si>
    <t>21/02/2002</t>
  </si>
  <si>
    <t>李梓奕</t>
  </si>
  <si>
    <t xml:space="preserve">Hu </t>
  </si>
  <si>
    <t>Ruoyin</t>
  </si>
  <si>
    <t>SBR /SBL /AAA</t>
  </si>
  <si>
    <t>胡若吟</t>
  </si>
  <si>
    <t>68   58   54</t>
  </si>
  <si>
    <t>42    59</t>
  </si>
  <si>
    <t>Jyee朱老师</t>
  </si>
  <si>
    <t>29/08/2000</t>
  </si>
  <si>
    <t>TX：61/FM：55</t>
  </si>
  <si>
    <t>67·</t>
  </si>
  <si>
    <t>AA /SBR</t>
  </si>
  <si>
    <t>AA未过  SBR50</t>
  </si>
  <si>
    <t xml:space="preserve">Luo </t>
  </si>
  <si>
    <t>Ming jing</t>
  </si>
  <si>
    <t>罗明婧</t>
  </si>
  <si>
    <t>FR:66</t>
  </si>
  <si>
    <t xml:space="preserve">Qiu </t>
  </si>
  <si>
    <t>Wen</t>
  </si>
  <si>
    <t xml:space="preserve">Zeng </t>
  </si>
  <si>
    <t>曾欣</t>
  </si>
  <si>
    <t>PM37  TX43</t>
  </si>
  <si>
    <t xml:space="preserve">Xu </t>
  </si>
  <si>
    <t>Jialin</t>
  </si>
  <si>
    <t>AA、TX</t>
  </si>
  <si>
    <t>徐家琳</t>
  </si>
  <si>
    <t>朱庭瑜老师</t>
  </si>
  <si>
    <t xml:space="preserve">Zhao </t>
  </si>
  <si>
    <t>Conghui</t>
  </si>
  <si>
    <t>sbl</t>
  </si>
  <si>
    <t>赵聪慧</t>
  </si>
  <si>
    <t>上海海关学院 已毕业</t>
  </si>
  <si>
    <t xml:space="preserve">Wang </t>
  </si>
  <si>
    <t>Xiayin</t>
  </si>
  <si>
    <t>徐夏银</t>
  </si>
  <si>
    <t>黄老师</t>
  </si>
  <si>
    <t xml:space="preserve">Lv </t>
  </si>
  <si>
    <t>Peijin</t>
  </si>
  <si>
    <t>27/12/2001</t>
  </si>
  <si>
    <t>吕沛瑾</t>
  </si>
  <si>
    <t>Michael 焦老师</t>
  </si>
  <si>
    <t xml:space="preserve">Sun </t>
  </si>
  <si>
    <t>Tiantian</t>
  </si>
  <si>
    <t>孙天天</t>
  </si>
  <si>
    <t>FR 57</t>
  </si>
  <si>
    <t>AA AFM</t>
  </si>
  <si>
    <t xml:space="preserve">Liao </t>
  </si>
  <si>
    <t>20/04/2001</t>
  </si>
  <si>
    <t>梁栩</t>
  </si>
  <si>
    <t xml:space="preserve"> Xi Lin</t>
  </si>
  <si>
    <t>TX:59</t>
  </si>
  <si>
    <t>Zora</t>
  </si>
  <si>
    <t xml:space="preserve"> Yifan</t>
  </si>
  <si>
    <t>FM/AA</t>
  </si>
  <si>
    <t xml:space="preserve">Ji </t>
  </si>
  <si>
    <t>Zeyuan</t>
  </si>
  <si>
    <t>F6</t>
  </si>
  <si>
    <t>籍泽元</t>
  </si>
  <si>
    <t>南京航空航天大学</t>
  </si>
  <si>
    <t>TX41</t>
  </si>
  <si>
    <t>f5</t>
  </si>
  <si>
    <t>学管师Gingin</t>
  </si>
  <si>
    <t>27/02/2000</t>
  </si>
  <si>
    <t>韩冬</t>
  </si>
  <si>
    <t>郑祎宁</t>
  </si>
  <si>
    <t>AA  46</t>
  </si>
  <si>
    <t>TX AA</t>
  </si>
  <si>
    <t>长沙泽稷教育</t>
  </si>
  <si>
    <t>都挂</t>
  </si>
  <si>
    <t>Chenhang</t>
  </si>
  <si>
    <t>pm，fr</t>
  </si>
  <si>
    <t>顾宸航</t>
  </si>
  <si>
    <t xml:space="preserve">ACCA大学生A计划 </t>
  </si>
  <si>
    <t>Linwei</t>
  </si>
  <si>
    <t>SBL /AFM</t>
  </si>
  <si>
    <t>夏林薇</t>
  </si>
  <si>
    <t>SBL 51/AFM51，两门飘过</t>
  </si>
  <si>
    <t>AA（57）/FR（70）</t>
  </si>
  <si>
    <t>afm sbl</t>
  </si>
  <si>
    <t>Jian</t>
  </si>
  <si>
    <t>13/09/1998</t>
  </si>
  <si>
    <t>AFM/ AAA</t>
  </si>
  <si>
    <t>温健</t>
  </si>
  <si>
    <t>64    57</t>
  </si>
  <si>
    <t>Ziyan</t>
  </si>
  <si>
    <t>AAA AFM</t>
  </si>
  <si>
    <t>张子妍</t>
  </si>
  <si>
    <t>立信</t>
  </si>
  <si>
    <t>30/11/1998</t>
  </si>
  <si>
    <t>朱雨佳</t>
  </si>
  <si>
    <t>60       45</t>
  </si>
  <si>
    <t>ACCA5年网课计划</t>
  </si>
  <si>
    <t>05/10/2001</t>
  </si>
  <si>
    <t>FM、TX</t>
  </si>
  <si>
    <t>FM57/TX44</t>
  </si>
  <si>
    <t>chris</t>
  </si>
  <si>
    <t>Miaofa</t>
  </si>
  <si>
    <t>26/09/1997</t>
  </si>
  <si>
    <t>张淼法</t>
  </si>
  <si>
    <t>上财</t>
  </si>
  <si>
    <t>Yaoxiang</t>
  </si>
  <si>
    <t>alex</t>
  </si>
  <si>
    <t>Zhuang</t>
  </si>
  <si>
    <t>Danhong</t>
  </si>
  <si>
    <t>aa fm</t>
  </si>
  <si>
    <t>庄丹红</t>
  </si>
  <si>
    <t>上海工程技术大学</t>
  </si>
  <si>
    <t>Alex</t>
  </si>
  <si>
    <t>Wanlu</t>
  </si>
  <si>
    <t>TX FR AA</t>
  </si>
  <si>
    <t>徐婉露</t>
  </si>
  <si>
    <t>Junting</t>
  </si>
  <si>
    <t>30/10/2001</t>
  </si>
  <si>
    <t>罗俊婷</t>
  </si>
  <si>
    <t>65   56</t>
  </si>
  <si>
    <t>Mingde</t>
  </si>
  <si>
    <t>aaa afm sbl</t>
  </si>
  <si>
    <t>戴名德</t>
  </si>
  <si>
    <t>10/04/2001</t>
  </si>
  <si>
    <t>AA：55</t>
  </si>
  <si>
    <t>焦老师</t>
  </si>
  <si>
    <t>Dili</t>
  </si>
  <si>
    <t>02/11/1999</t>
  </si>
  <si>
    <t>阿迪力·波拉提</t>
  </si>
  <si>
    <t>Xiangru</t>
  </si>
  <si>
    <t>陈相如</t>
  </si>
  <si>
    <t>26/05/2002</t>
  </si>
  <si>
    <t>Huixue</t>
  </si>
  <si>
    <t>08/11/2002</t>
  </si>
  <si>
    <t>F7</t>
  </si>
  <si>
    <t>长沙学院</t>
  </si>
  <si>
    <t>micheal大麦</t>
  </si>
  <si>
    <t>Chu</t>
  </si>
  <si>
    <t>褚一诺</t>
  </si>
  <si>
    <t>03/02/1997</t>
  </si>
  <si>
    <t>严晨</t>
  </si>
  <si>
    <t>华东政法大学</t>
  </si>
  <si>
    <t>Yizhi</t>
  </si>
  <si>
    <r>
      <rPr>
        <sz val="10"/>
        <color rgb="FF000000"/>
        <rFont val="SimSun"/>
        <charset val="134"/>
      </rPr>
      <t>14/5/1999</t>
    </r>
  </si>
  <si>
    <t>陈逸之</t>
  </si>
  <si>
    <t>Shuli</t>
  </si>
  <si>
    <t>02/09/1987</t>
  </si>
  <si>
    <t>李淑莉</t>
  </si>
  <si>
    <t>泽稷</t>
  </si>
  <si>
    <t>圆子</t>
  </si>
  <si>
    <t>Zicheng</t>
  </si>
  <si>
    <t>afm</t>
  </si>
  <si>
    <t>洪紫程</t>
  </si>
  <si>
    <t>Micheal</t>
  </si>
  <si>
    <t>13/04/2002</t>
  </si>
  <si>
    <t>李奕敏</t>
  </si>
  <si>
    <t>Qijun</t>
  </si>
  <si>
    <t>18/01/2002</t>
  </si>
  <si>
    <t>汪琦钧</t>
  </si>
  <si>
    <t>四川大学</t>
  </si>
  <si>
    <t>。</t>
  </si>
  <si>
    <t>赵妍昕</t>
  </si>
  <si>
    <t>05/01/2003</t>
  </si>
  <si>
    <t>PM63 TX68</t>
  </si>
  <si>
    <t>Shifan</t>
  </si>
  <si>
    <t>陆世凡</t>
  </si>
  <si>
    <t>Chris吴</t>
  </si>
  <si>
    <t>14/03/2002</t>
  </si>
  <si>
    <t>TX，AA</t>
  </si>
  <si>
    <t>曹家怡</t>
  </si>
  <si>
    <t>Yv</t>
  </si>
  <si>
    <t>Mingzhu</t>
  </si>
  <si>
    <t>于明珠</t>
  </si>
  <si>
    <t>17/06/2002</t>
  </si>
  <si>
    <t>王明宇</t>
  </si>
  <si>
    <t>季远</t>
  </si>
  <si>
    <t>黎谷甯</t>
  </si>
  <si>
    <t>25/02/2003</t>
  </si>
  <si>
    <t>常楠柳</t>
  </si>
  <si>
    <t>63   44</t>
  </si>
  <si>
    <t>胡老师</t>
  </si>
  <si>
    <t>Zihao</t>
  </si>
  <si>
    <t>夏梓浩</t>
  </si>
  <si>
    <t>PM /TX</t>
  </si>
  <si>
    <t>Shanli</t>
  </si>
  <si>
    <t>03/05/2001</t>
  </si>
  <si>
    <t>汤善丽</t>
  </si>
  <si>
    <t>SBR/AFM/SBL</t>
  </si>
  <si>
    <t>梁凯</t>
  </si>
  <si>
    <t>61    53  41</t>
  </si>
  <si>
    <t>王贝贝</t>
  </si>
  <si>
    <t>彭学如Nicole</t>
  </si>
  <si>
    <t>李紫剑</t>
  </si>
  <si>
    <t>黄林林Sweeety</t>
  </si>
  <si>
    <t xml:space="preserve">4388677
</t>
  </si>
  <si>
    <t xml:space="preserve">01/09/1999
</t>
  </si>
  <si>
    <t>3.4十，</t>
  </si>
  <si>
    <t>AA,FR</t>
  </si>
  <si>
    <t>AA58,FR58</t>
  </si>
  <si>
    <t>TX退考</t>
  </si>
  <si>
    <t>PM：58</t>
  </si>
  <si>
    <t>Hongye</t>
  </si>
  <si>
    <t>陈红叶</t>
  </si>
  <si>
    <t>TX：51</t>
  </si>
  <si>
    <t>AA：42</t>
  </si>
  <si>
    <t>TX/FR/FM</t>
  </si>
  <si>
    <t>TX：50+/FR：41/FM：60+</t>
  </si>
  <si>
    <t>Fangzhou</t>
  </si>
  <si>
    <t>30/09/1999</t>
  </si>
  <si>
    <t>徐方舟</t>
  </si>
  <si>
    <t>中国计量大学现代科技学院</t>
  </si>
  <si>
    <t>FR65</t>
  </si>
  <si>
    <t>28/07/2001</t>
  </si>
  <si>
    <t>冯帅</t>
  </si>
  <si>
    <t>APM54</t>
  </si>
  <si>
    <t>Xingyu</t>
  </si>
  <si>
    <t>20/02/2002</t>
  </si>
  <si>
    <t>岳馨语</t>
  </si>
  <si>
    <r>
      <rPr>
        <sz val="10"/>
        <color rgb="FF333333"/>
        <rFont val="SimSun"/>
        <charset val="134"/>
      </rPr>
      <t>中南财经政法大学</t>
    </r>
  </si>
  <si>
    <t>周佳彦</t>
  </si>
  <si>
    <t>刘宇轩</t>
  </si>
  <si>
    <t>zhijin</t>
  </si>
  <si>
    <t>panpan</t>
  </si>
  <si>
    <t>任盼盼</t>
  </si>
  <si>
    <t>69 58</t>
  </si>
  <si>
    <t>yulong</t>
  </si>
  <si>
    <t>黄云龙</t>
  </si>
  <si>
    <t>山西财经大学</t>
  </si>
  <si>
    <t xml:space="preserve">	陆诣沁</t>
  </si>
  <si>
    <t>何淑懿Layla</t>
  </si>
  <si>
    <t>58/67</t>
  </si>
  <si>
    <t>示例</t>
  </si>
  <si>
    <t>RegNumber*</t>
  </si>
  <si>
    <t>StudentSurname*</t>
  </si>
  <si>
    <t>StudentFirstName</t>
  </si>
  <si>
    <t>Date of Birth</t>
  </si>
  <si>
    <t>6月季考已通过科目</t>
  </si>
  <si>
    <t>浙江外国语</t>
  </si>
  <si>
    <t>ACCA五年全科网课</t>
  </si>
  <si>
    <t>Hongzhang</t>
  </si>
  <si>
    <t>吴鸿章</t>
  </si>
  <si>
    <t>30/01/2002</t>
  </si>
  <si>
    <t>29/03/2002</t>
  </si>
  <si>
    <t>63/58</t>
  </si>
  <si>
    <t>54/55</t>
  </si>
  <si>
    <t>51/68</t>
  </si>
  <si>
    <t>APM/SBR/AFM</t>
  </si>
  <si>
    <t>54/47/70</t>
  </si>
  <si>
    <t>SBR未过</t>
  </si>
  <si>
    <t>退考/没过</t>
  </si>
  <si>
    <t xml:space="preserve">  </t>
  </si>
  <si>
    <t>79/63</t>
  </si>
  <si>
    <t>64/63</t>
  </si>
  <si>
    <t>Yufei</t>
  </si>
  <si>
    <t>Lexin</t>
  </si>
  <si>
    <t>肖钰琪</t>
  </si>
  <si>
    <t>Zixin</t>
  </si>
  <si>
    <t>14/01/2001</t>
  </si>
  <si>
    <t xml:space="preserve">FM </t>
  </si>
  <si>
    <t>林子馨</t>
  </si>
  <si>
    <t>Ping</t>
  </si>
  <si>
    <t>30/09/2001</t>
  </si>
  <si>
    <t>许平</t>
  </si>
  <si>
    <t>取消考试</t>
  </si>
  <si>
    <t>51/57</t>
  </si>
  <si>
    <r>
      <rPr>
        <sz val="10"/>
        <color rgb="FF000000"/>
        <rFont val="微软雅黑"/>
        <charset val="134"/>
      </rPr>
      <t>李婷婷Carol</t>
    </r>
  </si>
  <si>
    <r>
      <rPr>
        <sz val="10"/>
        <color rgb="FF000000"/>
        <rFont val="微软雅黑"/>
        <charset val="134"/>
      </rPr>
      <t>B</t>
    </r>
  </si>
  <si>
    <t>29/12/2000</t>
  </si>
  <si>
    <t>陈珊珊</t>
  </si>
  <si>
    <t xml:space="preserve">   SBR</t>
  </si>
  <si>
    <t>65/62</t>
  </si>
  <si>
    <t>张海娟zora</t>
  </si>
  <si>
    <t xml:space="preserve">zesong </t>
  </si>
  <si>
    <t>袁泽松</t>
  </si>
  <si>
    <t>YIZHI</t>
  </si>
  <si>
    <t>CHEN</t>
  </si>
  <si>
    <t>54/54</t>
  </si>
  <si>
    <t>4734121</t>
  </si>
  <si>
    <t>Yizhen</t>
  </si>
  <si>
    <t>30/05/2001</t>
  </si>
  <si>
    <t>郑易真</t>
  </si>
  <si>
    <t>Xiaoyan</t>
  </si>
  <si>
    <t>31/12/1997</t>
  </si>
  <si>
    <t>刘晓妍</t>
  </si>
  <si>
    <t>67/68</t>
  </si>
  <si>
    <t>78/60</t>
  </si>
  <si>
    <t>Zhe</t>
  </si>
  <si>
    <t>30/08/1999</t>
  </si>
  <si>
    <t>沈哲</t>
  </si>
  <si>
    <t>31/01/1998</t>
  </si>
  <si>
    <t>郦佳琳</t>
  </si>
  <si>
    <t>Yueyao</t>
  </si>
  <si>
    <t>李玥瑶</t>
  </si>
  <si>
    <t>64/67</t>
  </si>
  <si>
    <t>Yongyi</t>
  </si>
  <si>
    <t>曲永怡</t>
  </si>
  <si>
    <t>23/07/1999</t>
  </si>
  <si>
    <t>侯静妍</t>
  </si>
  <si>
    <t>Huan</t>
  </si>
  <si>
    <t>18/11/1998</t>
  </si>
  <si>
    <t>王欢</t>
  </si>
  <si>
    <t>天津外国语大学</t>
  </si>
  <si>
    <t>PM/AA</t>
  </si>
  <si>
    <t>延考</t>
  </si>
  <si>
    <t>SBK/SBR/AFM/AAA</t>
  </si>
  <si>
    <t>SBL/SBR/AFM</t>
  </si>
  <si>
    <t>58/63/51</t>
  </si>
  <si>
    <t>15/03/2002</t>
  </si>
  <si>
    <t>FM/APM/SBL</t>
  </si>
  <si>
    <t>FM/APM</t>
  </si>
  <si>
    <t>68/54</t>
  </si>
  <si>
    <t>Lulu</t>
  </si>
  <si>
    <t>29/06/2000</t>
  </si>
  <si>
    <t>陈璐璐</t>
  </si>
  <si>
    <r>
      <rPr>
        <sz val="12"/>
        <color rgb="FF000000"/>
        <rFont val="宋体"/>
        <charset val="134"/>
      </rPr>
      <t>上海财经大学</t>
    </r>
  </si>
  <si>
    <r>
      <rPr>
        <sz val="10"/>
        <color rgb="FF333333"/>
        <rFont val="Arial"/>
        <charset val="134"/>
      </rPr>
      <t>Liu</t>
    </r>
  </si>
  <si>
    <t>Jinjing</t>
  </si>
  <si>
    <t>27/09/1986</t>
  </si>
  <si>
    <t>放弃了</t>
  </si>
  <si>
    <t>刘金晶</t>
  </si>
  <si>
    <t>曲春旭</t>
  </si>
  <si>
    <t xml:space="preserve">Haosi </t>
  </si>
  <si>
    <t>22/11/2001</t>
  </si>
  <si>
    <t>Pm</t>
  </si>
  <si>
    <t>Zijun</t>
  </si>
  <si>
    <t>29/05/2001</t>
  </si>
  <si>
    <t xml:space="preserve">Yitong </t>
  </si>
  <si>
    <t xml:space="preserve">柳怡潼
</t>
  </si>
  <si>
    <t>广州大学</t>
  </si>
  <si>
    <t>Anxian</t>
  </si>
  <si>
    <t>秦安贤</t>
  </si>
  <si>
    <t>53/58</t>
  </si>
  <si>
    <t>曹梦君</t>
  </si>
  <si>
    <t>51/50</t>
  </si>
  <si>
    <t>Ruoqi</t>
  </si>
  <si>
    <t>汤若琪</t>
  </si>
  <si>
    <t>易芯宇</t>
  </si>
  <si>
    <t>PM/SBR</t>
  </si>
  <si>
    <t>15/11/2002</t>
  </si>
  <si>
    <t>陈宇璇</t>
  </si>
  <si>
    <t>王嘉颖</t>
  </si>
  <si>
    <t>Sunbeibei</t>
  </si>
  <si>
    <t>xuezhou</t>
  </si>
  <si>
    <t>16/11/2000</t>
  </si>
  <si>
    <t>汪雪舟</t>
  </si>
  <si>
    <t>64/57</t>
  </si>
  <si>
    <t>wanshuo</t>
  </si>
  <si>
    <t>19/10/1995</t>
  </si>
  <si>
    <t>裘皖铄</t>
  </si>
  <si>
    <t>jianwen</t>
  </si>
  <si>
    <t>张简文</t>
  </si>
  <si>
    <t>62/65</t>
  </si>
  <si>
    <t>ACCA13门全科签约班（三年）</t>
  </si>
  <si>
    <t>晓庄学院</t>
  </si>
  <si>
    <t>yilin</t>
  </si>
  <si>
    <t>殷宜琳</t>
  </si>
  <si>
    <t>24/10/2000</t>
  </si>
  <si>
    <t>江晨</t>
  </si>
  <si>
    <t>51/53</t>
  </si>
  <si>
    <t>limin</t>
  </si>
  <si>
    <t>无成绩</t>
  </si>
  <si>
    <t>龚春林Clark</t>
  </si>
  <si>
    <t>qianbei</t>
  </si>
  <si>
    <t>Chunlin</t>
  </si>
  <si>
    <t>27/03/1999</t>
  </si>
  <si>
    <t>朱春霖</t>
  </si>
  <si>
    <t>Yixian</t>
  </si>
  <si>
    <t>唐益仙</t>
  </si>
  <si>
    <t>FR/SBR</t>
  </si>
  <si>
    <t>Lifu</t>
  </si>
  <si>
    <t>张力夫</t>
  </si>
  <si>
    <t>61/63</t>
  </si>
  <si>
    <t>Siwen</t>
  </si>
  <si>
    <t>52/50</t>
  </si>
  <si>
    <r>
      <rPr>
        <sz val="10"/>
        <color rgb="FF000000"/>
        <rFont val="Arial"/>
        <charset val="134"/>
      </rPr>
      <t>Zhang</t>
    </r>
  </si>
  <si>
    <r>
      <rPr>
        <sz val="10"/>
        <color rgb="FF000000"/>
        <rFont val="SimSun"/>
        <charset val="134"/>
      </rPr>
      <t>Yuting</t>
    </r>
  </si>
  <si>
    <r>
      <rPr>
        <sz val="10"/>
        <color rgb="FF000000"/>
        <rFont val="SimSun"/>
        <charset val="134"/>
      </rPr>
      <t>Wei</t>
    </r>
  </si>
  <si>
    <t>胡秋瑾</t>
  </si>
  <si>
    <t>Xiaoxiao</t>
  </si>
  <si>
    <t>18/03/2001</t>
  </si>
  <si>
    <t>AA/fr</t>
  </si>
  <si>
    <t>张肖肖</t>
  </si>
  <si>
    <t>27/09/2000</t>
  </si>
  <si>
    <t>Junfeng</t>
  </si>
  <si>
    <t>廖俊峰</t>
  </si>
  <si>
    <t>45/47</t>
  </si>
  <si>
    <t>fr/fm</t>
  </si>
  <si>
    <t>66/57</t>
  </si>
  <si>
    <t>Cuiwen</t>
  </si>
  <si>
    <t>14/06/2001</t>
  </si>
  <si>
    <t>fm/fr</t>
  </si>
  <si>
    <t>陈翠文</t>
  </si>
  <si>
    <t>65/65</t>
  </si>
  <si>
    <t>51/46</t>
  </si>
  <si>
    <t>Xuan</t>
  </si>
  <si>
    <t>14/08/2000</t>
  </si>
  <si>
    <t>afm/apm</t>
  </si>
  <si>
    <t>邓璇</t>
  </si>
  <si>
    <t>71/67</t>
  </si>
  <si>
    <t>79/83</t>
  </si>
  <si>
    <t>中南林业大学</t>
  </si>
  <si>
    <t>apm</t>
  </si>
  <si>
    <t>蹇皓</t>
  </si>
  <si>
    <t>Haiwei</t>
  </si>
  <si>
    <t>罗海威</t>
  </si>
  <si>
    <t>Huixian</t>
  </si>
  <si>
    <t>杜慧娴</t>
  </si>
  <si>
    <t>Yajing</t>
  </si>
  <si>
    <t>18/10/2000</t>
  </si>
  <si>
    <t>aa</t>
  </si>
  <si>
    <t>罗亚静</t>
  </si>
  <si>
    <t>蒋艾怜</t>
  </si>
  <si>
    <t>55/62</t>
  </si>
  <si>
    <t>唐子涵</t>
  </si>
  <si>
    <t>夏逸凡</t>
  </si>
  <si>
    <t>Xuyao</t>
  </si>
  <si>
    <t>曹续耀</t>
  </si>
  <si>
    <t>sbr/sbl/aaa</t>
  </si>
  <si>
    <t>61/59/47</t>
  </si>
  <si>
    <t>Tingyan</t>
  </si>
  <si>
    <t>赵挺延</t>
  </si>
  <si>
    <t>Huanyi</t>
  </si>
  <si>
    <t>23/06/2000</t>
  </si>
  <si>
    <t>唐焕奕</t>
  </si>
  <si>
    <t>Wanying</t>
  </si>
  <si>
    <t>邹婉滢</t>
  </si>
  <si>
    <t>ACCA13门全科班（三年）</t>
  </si>
  <si>
    <t>汤子豪</t>
  </si>
  <si>
    <t>澳洲莫纳什</t>
  </si>
  <si>
    <t>DateofBirth</t>
  </si>
  <si>
    <t>3月季考已通过科目</t>
  </si>
  <si>
    <t>飘过</t>
  </si>
  <si>
    <t>具体不说</t>
  </si>
  <si>
    <t>52/52</t>
  </si>
  <si>
    <t>一次通过两门</t>
  </si>
  <si>
    <t>13/4/1998</t>
  </si>
  <si>
    <t>王一尘</t>
  </si>
  <si>
    <t>疫情退考</t>
  </si>
  <si>
    <t>19/9/2000</t>
  </si>
  <si>
    <t>Yifu</t>
  </si>
  <si>
    <t>25/1/1999</t>
  </si>
  <si>
    <t>周一夫</t>
  </si>
  <si>
    <t>31/1/1998</t>
  </si>
  <si>
    <t>Kaiyu</t>
  </si>
  <si>
    <t>朱凯雨</t>
  </si>
  <si>
    <t>Chengxuan</t>
  </si>
  <si>
    <t>吴承轩</t>
  </si>
  <si>
    <t>差apm出坑</t>
  </si>
  <si>
    <t>Sifan</t>
  </si>
  <si>
    <t>28/2/1999</t>
  </si>
  <si>
    <t>陈思凡</t>
  </si>
  <si>
    <t>Yijun</t>
  </si>
  <si>
    <t>20/4/1997</t>
  </si>
  <si>
    <t>潘怡君</t>
  </si>
  <si>
    <t>Junhao</t>
  </si>
  <si>
    <t>石峻豪</t>
  </si>
  <si>
    <t>Pengshan</t>
  </si>
  <si>
    <t>23/10/1998</t>
  </si>
  <si>
    <t>周鹏善</t>
  </si>
  <si>
    <t>20/3/1998</t>
  </si>
  <si>
    <t>Peiyu</t>
  </si>
  <si>
    <t>苏培雨</t>
  </si>
  <si>
    <t>Yiyi</t>
  </si>
  <si>
    <t>陈漪漪</t>
  </si>
  <si>
    <t>20/10/2000</t>
  </si>
  <si>
    <t>罗宇珂</t>
  </si>
  <si>
    <t>Linlu</t>
  </si>
  <si>
    <t>乔琳璐</t>
  </si>
  <si>
    <t>55/50</t>
  </si>
  <si>
    <t>21/9/2000</t>
  </si>
  <si>
    <t>14/12/1998</t>
  </si>
  <si>
    <t>任远</t>
  </si>
  <si>
    <t>24/4/2002</t>
  </si>
  <si>
    <t>16/3/2002</t>
  </si>
  <si>
    <t>唱鑫泽Angel</t>
  </si>
  <si>
    <t>Rong</t>
  </si>
  <si>
    <t>23/02/1999</t>
  </si>
  <si>
    <t>梁容</t>
  </si>
  <si>
    <t>5105725</t>
  </si>
  <si>
    <t>Ranxin</t>
  </si>
  <si>
    <t>陆冉昕</t>
  </si>
  <si>
    <t>南京工业大学浦江学院</t>
  </si>
  <si>
    <t>Ziyu</t>
  </si>
  <si>
    <t>4739714</t>
  </si>
  <si>
    <t>陈婷婷</t>
  </si>
  <si>
    <t>擦边</t>
  </si>
  <si>
    <t>韩斯羽</t>
  </si>
  <si>
    <t>56/50</t>
  </si>
  <si>
    <t>一次性过两科</t>
  </si>
  <si>
    <t>55/66</t>
  </si>
  <si>
    <t>Huoxiao</t>
  </si>
  <si>
    <t>86/85</t>
  </si>
  <si>
    <t>Jianling</t>
  </si>
  <si>
    <t>Chongbei</t>
  </si>
  <si>
    <t>64/66</t>
  </si>
  <si>
    <t>Weijie</t>
  </si>
  <si>
    <t>50/55</t>
  </si>
  <si>
    <t>Hanxuan</t>
  </si>
  <si>
    <t>4959725</t>
  </si>
  <si>
    <t>Xinhong</t>
  </si>
  <si>
    <t>08/08/2000</t>
  </si>
  <si>
    <t>沈欣宏</t>
  </si>
  <si>
    <t>4959738</t>
  </si>
  <si>
    <t>Weiting</t>
  </si>
  <si>
    <t>09/03/2001</t>
  </si>
  <si>
    <t>谢玮婷</t>
  </si>
  <si>
    <t>4885918</t>
  </si>
  <si>
    <t>05/11/2000</t>
  </si>
  <si>
    <t>Hanyu</t>
  </si>
  <si>
    <t>张馨月</t>
  </si>
  <si>
    <t>Chun</t>
  </si>
  <si>
    <t>唐淳</t>
  </si>
  <si>
    <t>20/07/2002</t>
  </si>
  <si>
    <t>Yanning</t>
  </si>
  <si>
    <t>Yuyao</t>
  </si>
  <si>
    <t>27/02/2001</t>
  </si>
  <si>
    <t>Yuanhao</t>
  </si>
  <si>
    <t>13/06/2001</t>
  </si>
  <si>
    <t>张园昊</t>
  </si>
  <si>
    <t>南京理工大学紫金学院</t>
  </si>
  <si>
    <t>Zhuoyue</t>
  </si>
  <si>
    <t>22/09/2000</t>
  </si>
  <si>
    <t>Xinghao</t>
  </si>
  <si>
    <t>01/12/2001</t>
  </si>
  <si>
    <t>王星皓</t>
  </si>
  <si>
    <t>Gaojie</t>
  </si>
  <si>
    <t>71/60</t>
  </si>
  <si>
    <t>李妍</t>
  </si>
  <si>
    <t>26/07/2001</t>
  </si>
  <si>
    <t>宋佳</t>
  </si>
  <si>
    <t>Qingyuan</t>
  </si>
  <si>
    <t>21/12/2002</t>
  </si>
  <si>
    <t>Yuling</t>
  </si>
  <si>
    <t>4885897</t>
  </si>
  <si>
    <t>Rufan</t>
  </si>
  <si>
    <t>11/11/2000</t>
  </si>
  <si>
    <t>张汝帆</t>
  </si>
  <si>
    <t>5033084</t>
  </si>
  <si>
    <t>Shuying</t>
  </si>
  <si>
    <t>17/07/2001</t>
  </si>
  <si>
    <t>4624165</t>
  </si>
  <si>
    <t>09/02/2000</t>
  </si>
  <si>
    <t>张辰</t>
  </si>
  <si>
    <t>王欣怡</t>
  </si>
  <si>
    <t>Xuemei</t>
  </si>
  <si>
    <r>
      <rPr>
        <sz val="10"/>
        <color rgb="FF000000"/>
        <rFont val="Arial"/>
        <charset val="134"/>
      </rPr>
      <t>邝雪梅</t>
    </r>
  </si>
  <si>
    <r>
      <rPr>
        <sz val="10"/>
        <color rgb="FF000000"/>
        <rFont val="SimSun"/>
        <charset val="134"/>
      </rPr>
      <t>东南大学</t>
    </r>
  </si>
  <si>
    <r>
      <rPr>
        <sz val="10"/>
        <color rgb="FF000000"/>
        <rFont val="Arial"/>
        <charset val="134"/>
      </rPr>
      <t>Qv</t>
    </r>
  </si>
  <si>
    <r>
      <rPr>
        <sz val="10"/>
        <color rgb="FF000000"/>
        <rFont val="SimSun"/>
        <charset val="134"/>
      </rPr>
      <t>Ying</t>
    </r>
  </si>
  <si>
    <t>18/08/2000</t>
  </si>
  <si>
    <r>
      <rPr>
        <sz val="10"/>
        <color rgb="FF000000"/>
        <rFont val="Arial"/>
        <charset val="134"/>
      </rPr>
      <t>屈颖</t>
    </r>
  </si>
  <si>
    <t>Niwei</t>
  </si>
  <si>
    <t>Chenlei</t>
  </si>
  <si>
    <t xml:space="preserve">14/03/2000
</t>
  </si>
  <si>
    <t>钱晨磊</t>
  </si>
  <si>
    <t xml:space="preserve">29/09/1999
</t>
  </si>
  <si>
    <t>李唯</t>
  </si>
  <si>
    <r>
      <rPr>
        <sz val="10"/>
        <color rgb="FF000000"/>
        <rFont val="Arial"/>
        <charset val="134"/>
      </rPr>
      <t>Zhao</t>
    </r>
  </si>
  <si>
    <r>
      <rPr>
        <sz val="10"/>
        <color rgb="FF000000"/>
        <rFont val="SimSun"/>
        <charset val="134"/>
      </rPr>
      <t>Chun</t>
    </r>
  </si>
  <si>
    <t xml:space="preserve">13/11/1999
</t>
  </si>
  <si>
    <t>徐鑫</t>
  </si>
  <si>
    <t>64/51</t>
  </si>
  <si>
    <t xml:space="preserve">25/05/1999
</t>
  </si>
  <si>
    <t>葛妍</t>
  </si>
  <si>
    <t>ACCA大学生优+人才c计划</t>
  </si>
  <si>
    <t>Caoyu</t>
  </si>
  <si>
    <t>葛曹宇</t>
  </si>
  <si>
    <t>学校统一退考</t>
  </si>
  <si>
    <t>53/53</t>
  </si>
  <si>
    <t>Huinan</t>
  </si>
  <si>
    <t>朱慧楠</t>
  </si>
  <si>
    <t>Yutong</t>
  </si>
  <si>
    <t>郑雨彤</t>
  </si>
  <si>
    <t>TX/AA/PM</t>
  </si>
  <si>
    <t>64/53</t>
  </si>
  <si>
    <t>59/50</t>
  </si>
  <si>
    <t>Haonan</t>
  </si>
  <si>
    <t>曾皓楠</t>
  </si>
  <si>
    <t>浙江大学同济学院</t>
  </si>
  <si>
    <t>74/75</t>
  </si>
  <si>
    <t>64/72</t>
  </si>
  <si>
    <t>62/55</t>
  </si>
  <si>
    <t>63/60</t>
  </si>
  <si>
    <t>Kuanghao</t>
  </si>
  <si>
    <t>吴匡浩</t>
  </si>
  <si>
    <t>58/61</t>
  </si>
  <si>
    <t>PASS</t>
  </si>
  <si>
    <t>Bingqi</t>
  </si>
  <si>
    <t>夏琳薇</t>
  </si>
  <si>
    <t>Yichao</t>
  </si>
  <si>
    <t>14/04/2001</t>
  </si>
  <si>
    <t>杨怡超</t>
  </si>
  <si>
    <t>51/70</t>
  </si>
  <si>
    <t>Ruizhe</t>
  </si>
  <si>
    <t>26/02/2002</t>
  </si>
  <si>
    <t>樊睿哲</t>
  </si>
  <si>
    <t>疫情原因退考</t>
  </si>
  <si>
    <t>浙财财经大学东方学院</t>
  </si>
  <si>
    <t>Mengchen</t>
  </si>
  <si>
    <t>16/10/1995</t>
  </si>
  <si>
    <t>高梦晨</t>
  </si>
  <si>
    <t>宁波诺丁汉大学</t>
  </si>
  <si>
    <t>65/57</t>
  </si>
  <si>
    <t>ACCA大学生13门全科</t>
  </si>
  <si>
    <t>未过/未考</t>
  </si>
  <si>
    <t>ACCA大学生优+F阶段面授</t>
  </si>
  <si>
    <t>zhu</t>
  </si>
  <si>
    <t>15/5/2000</t>
  </si>
  <si>
    <t>朱逸凡</t>
  </si>
  <si>
    <t>lou</t>
  </si>
  <si>
    <t>zeyu</t>
  </si>
  <si>
    <t>21/1/2000</t>
  </si>
  <si>
    <t>梁泽予</t>
  </si>
  <si>
    <t>26/1/1998</t>
  </si>
  <si>
    <t>jiarui</t>
  </si>
  <si>
    <t>刘嘉睿</t>
  </si>
  <si>
    <t>kun</t>
  </si>
  <si>
    <t>李坤</t>
  </si>
  <si>
    <t>chuchu</t>
  </si>
  <si>
    <t>29/6/1997</t>
  </si>
  <si>
    <t>冯楚楚</t>
  </si>
  <si>
    <t>研究生</t>
  </si>
  <si>
    <t>hu</t>
  </si>
  <si>
    <t>yating</t>
  </si>
  <si>
    <t>27/9/1997</t>
  </si>
  <si>
    <t>胡雅婷</t>
  </si>
  <si>
    <t>pan</t>
  </si>
  <si>
    <t>ruijie</t>
  </si>
  <si>
    <t>29/5/2000</t>
  </si>
  <si>
    <t>罗睿杰</t>
  </si>
  <si>
    <t>玛丽大学</t>
  </si>
  <si>
    <t>美国留学</t>
  </si>
  <si>
    <t>黄洁</t>
  </si>
  <si>
    <t>yuliang</t>
  </si>
  <si>
    <t>沈宇梁</t>
  </si>
  <si>
    <t>xi</t>
  </si>
  <si>
    <t>zixin</t>
  </si>
  <si>
    <t>30/8/1997</t>
  </si>
  <si>
    <t>席紫馨</t>
  </si>
  <si>
    <t>孙佳惠</t>
  </si>
  <si>
    <t>退考了</t>
  </si>
  <si>
    <t>ziqin</t>
  </si>
  <si>
    <t>15/05/1998</t>
  </si>
  <si>
    <t>范子晴</t>
  </si>
  <si>
    <t xml:space="preserve">yizhi </t>
  </si>
  <si>
    <t>/</t>
  </si>
  <si>
    <t>nan</t>
  </si>
  <si>
    <t>31/10/1996</t>
  </si>
  <si>
    <t>唐楠</t>
  </si>
  <si>
    <t xml:space="preserve">退考 </t>
  </si>
  <si>
    <r>
      <rPr>
        <sz val="10"/>
        <color rgb="FF000000"/>
        <rFont val="Arial"/>
        <charset val="134"/>
      </rPr>
      <t>chen</t>
    </r>
  </si>
  <si>
    <r>
      <rPr>
        <sz val="10"/>
        <color rgb="FF000000"/>
        <rFont val="SimSun"/>
        <charset val="134"/>
      </rPr>
      <t>furong</t>
    </r>
  </si>
  <si>
    <r>
      <rPr>
        <sz val="10"/>
        <color rgb="FF000000"/>
        <rFont val="SimSun"/>
        <charset val="134"/>
      </rPr>
      <t>13/12/2000</t>
    </r>
  </si>
  <si>
    <t>陈芙蓉</t>
  </si>
  <si>
    <t>60/65</t>
  </si>
  <si>
    <t>bao</t>
  </si>
  <si>
    <t>hongjia</t>
  </si>
  <si>
    <t>SBL/ SBR</t>
  </si>
  <si>
    <t>包鸿嘉</t>
  </si>
  <si>
    <t>can</t>
  </si>
  <si>
    <t>崔粲</t>
  </si>
  <si>
    <t xml:space="preserve">退考； </t>
  </si>
  <si>
    <r>
      <rPr>
        <sz val="10"/>
        <color rgb="FF000000"/>
        <rFont val="Arial"/>
        <charset val="134"/>
      </rPr>
      <t xml:space="preserve">li </t>
    </r>
  </si>
  <si>
    <r>
      <rPr>
        <sz val="10"/>
        <color rgb="FF000000"/>
        <rFont val="SimSun"/>
        <charset val="134"/>
      </rPr>
      <t>guopeng</t>
    </r>
  </si>
  <si>
    <r>
      <rPr>
        <sz val="10"/>
        <color rgb="FF000000"/>
        <rFont val="SimSun"/>
        <charset val="134"/>
      </rPr>
      <t>13/12/1999</t>
    </r>
  </si>
  <si>
    <t>李国鹏</t>
  </si>
  <si>
    <r>
      <rPr>
        <sz val="10"/>
        <color rgb="FF000000"/>
        <rFont val="Arial"/>
        <charset val="134"/>
      </rPr>
      <t>zeng</t>
    </r>
  </si>
  <si>
    <r>
      <rPr>
        <sz val="10"/>
        <color rgb="FF000000"/>
        <rFont val="SimSun"/>
        <charset val="134"/>
      </rPr>
      <t>li</t>
    </r>
  </si>
  <si>
    <t>曾莉</t>
  </si>
  <si>
    <t>27/11/2000</t>
  </si>
  <si>
    <t>陈佳妮</t>
  </si>
  <si>
    <t>46/45</t>
  </si>
  <si>
    <r>
      <rPr>
        <sz val="10"/>
        <color rgb="FF000000"/>
        <rFont val="Arial"/>
        <charset val="134"/>
      </rPr>
      <t>魏紫昱</t>
    </r>
  </si>
  <si>
    <r>
      <rPr>
        <sz val="10"/>
        <color rgb="FF000000"/>
        <rFont val="SimSun"/>
        <charset val="134"/>
      </rPr>
      <t>上海海洋大学</t>
    </r>
  </si>
  <si>
    <t>ACCA大学生优+人才培养D计划</t>
  </si>
  <si>
    <r>
      <rPr>
        <sz val="10"/>
        <color rgb="FF000000"/>
        <rFont val="SimSun"/>
        <charset val="134"/>
      </rPr>
      <t>Yitian</t>
    </r>
  </si>
  <si>
    <r>
      <rPr>
        <sz val="10"/>
        <color rgb="FF000000"/>
        <rFont val="Arial"/>
        <charset val="134"/>
      </rPr>
      <t>李宜恬</t>
    </r>
  </si>
  <si>
    <t>Weihuan</t>
  </si>
  <si>
    <t>王伟欢</t>
  </si>
  <si>
    <r>
      <rPr>
        <sz val="10"/>
        <color rgb="FF000000"/>
        <rFont val="Arial"/>
        <charset val="134"/>
      </rPr>
      <t>Qu</t>
    </r>
  </si>
  <si>
    <r>
      <rPr>
        <sz val="10"/>
        <color rgb="FF000000"/>
        <rFont val="SimSun"/>
        <charset val="134"/>
      </rPr>
      <t>Wenlong</t>
    </r>
  </si>
  <si>
    <r>
      <rPr>
        <sz val="10"/>
        <color rgb="FF000000"/>
        <rFont val="SimSun"/>
        <charset val="134"/>
      </rPr>
      <t>29/09/2000</t>
    </r>
  </si>
  <si>
    <r>
      <rPr>
        <sz val="10"/>
        <color rgb="FF000000"/>
        <rFont val="Arial"/>
        <charset val="134"/>
      </rPr>
      <t>瞿文龙</t>
    </r>
  </si>
  <si>
    <t>张莉</t>
  </si>
  <si>
    <r>
      <rPr>
        <sz val="10"/>
        <color rgb="FF000000"/>
        <rFont val="Arial"/>
        <charset val="134"/>
      </rPr>
      <t>Chen</t>
    </r>
  </si>
  <si>
    <r>
      <rPr>
        <sz val="10"/>
        <color rgb="FF000000"/>
        <rFont val="SimSun"/>
        <charset val="134"/>
      </rPr>
      <t>Zewu</t>
    </r>
  </si>
  <si>
    <r>
      <rPr>
        <sz val="10"/>
        <color rgb="FF000000"/>
        <rFont val="SimSun"/>
        <charset val="134"/>
      </rPr>
      <t>28/05/2001</t>
    </r>
  </si>
  <si>
    <r>
      <rPr>
        <sz val="10"/>
        <color rgb="FF000000"/>
        <rFont val="Arial"/>
        <charset val="134"/>
      </rPr>
      <t>陈泽武</t>
    </r>
  </si>
  <si>
    <r>
      <rPr>
        <sz val="10"/>
        <color rgb="FF000000"/>
        <rFont val="Arial"/>
        <charset val="134"/>
      </rPr>
      <t>Sui</t>
    </r>
  </si>
  <si>
    <r>
      <rPr>
        <sz val="10"/>
        <color rgb="FF000000"/>
        <rFont val="SimSun"/>
        <charset val="134"/>
      </rPr>
      <t>Ling</t>
    </r>
  </si>
  <si>
    <t>眭凌</t>
  </si>
  <si>
    <t>Qinai</t>
  </si>
  <si>
    <t>62/63</t>
  </si>
  <si>
    <r>
      <rPr>
        <sz val="10"/>
        <rFont val="微软雅黑"/>
        <charset val="134"/>
      </rPr>
      <t>Zhang</t>
    </r>
  </si>
  <si>
    <r>
      <rPr>
        <sz val="10"/>
        <color rgb="FF000000"/>
        <rFont val="微软雅黑"/>
        <charset val="134"/>
      </rPr>
      <t xml:space="preserve">Lanyu </t>
    </r>
  </si>
  <si>
    <r>
      <rPr>
        <sz val="10"/>
        <color rgb="FF000000"/>
        <rFont val="微软雅黑"/>
        <charset val="134"/>
      </rPr>
      <t>25/02/2001</t>
    </r>
  </si>
  <si>
    <r>
      <rPr>
        <sz val="10"/>
        <rFont val="微软雅黑"/>
        <charset val="134"/>
      </rPr>
      <t>张蓝予</t>
    </r>
  </si>
  <si>
    <r>
      <rPr>
        <sz val="10"/>
        <rFont val="微软雅黑"/>
        <charset val="134"/>
      </rPr>
      <t>湖南大学</t>
    </r>
  </si>
  <si>
    <r>
      <rPr>
        <sz val="10"/>
        <rFont val="微软雅黑"/>
        <charset val="134"/>
      </rPr>
      <t>Lv</t>
    </r>
  </si>
  <si>
    <r>
      <rPr>
        <sz val="10"/>
        <rFont val="微软雅黑"/>
        <charset val="134"/>
      </rPr>
      <t>吕瑄琦</t>
    </r>
  </si>
  <si>
    <r>
      <rPr>
        <sz val="10"/>
        <rFont val="微软雅黑"/>
        <charset val="134"/>
      </rPr>
      <t>刘昕宇</t>
    </r>
  </si>
  <si>
    <r>
      <rPr>
        <sz val="10"/>
        <color rgb="FF000000"/>
        <rFont val="微软雅黑"/>
        <charset val="134"/>
      </rPr>
      <t>Jiawei</t>
    </r>
  </si>
  <si>
    <r>
      <rPr>
        <sz val="10"/>
        <color rgb="FF000000"/>
        <rFont val="微软雅黑"/>
        <charset val="134"/>
      </rPr>
      <t>24/07/2001</t>
    </r>
  </si>
  <si>
    <t>Lingyi</t>
  </si>
  <si>
    <t>陈翎依</t>
  </si>
  <si>
    <r>
      <rPr>
        <sz val="10"/>
        <color rgb="FF000000"/>
        <rFont val="微软雅黑"/>
        <charset val="134"/>
      </rPr>
      <t>C</t>
    </r>
  </si>
  <si>
    <t>TX/SBL</t>
  </si>
  <si>
    <t>Lai</t>
  </si>
  <si>
    <t>Baoting</t>
  </si>
  <si>
    <t>赖宝婷</t>
  </si>
  <si>
    <r>
      <rPr>
        <sz val="10"/>
        <color rgb="FF000000"/>
        <rFont val="微软雅黑"/>
        <charset val="134"/>
      </rPr>
      <t>Liao</t>
    </r>
  </si>
  <si>
    <r>
      <rPr>
        <sz val="10"/>
        <color rgb="FF000000"/>
        <rFont val="微软雅黑"/>
        <charset val="134"/>
      </rPr>
      <t>Yilin</t>
    </r>
  </si>
  <si>
    <r>
      <rPr>
        <sz val="10"/>
        <color rgb="FF000000"/>
        <rFont val="微软雅黑"/>
        <charset val="134"/>
      </rPr>
      <t>22/10/2001</t>
    </r>
  </si>
  <si>
    <r>
      <rPr>
        <sz val="10"/>
        <rFont val="微软雅黑"/>
        <charset val="134"/>
      </rPr>
      <t>廖依林</t>
    </r>
  </si>
  <si>
    <t>Chuhao</t>
  </si>
  <si>
    <t>26/6/2001</t>
  </si>
  <si>
    <t>陈楚浩</t>
  </si>
  <si>
    <t>长大</t>
  </si>
  <si>
    <t>胡子涵</t>
  </si>
  <si>
    <t>60/44</t>
  </si>
  <si>
    <t>Yilun</t>
  </si>
  <si>
    <t>24/05/1999</t>
  </si>
  <si>
    <t>张祎纶</t>
  </si>
  <si>
    <t>Zixuan</t>
  </si>
  <si>
    <t>赵紫璇</t>
  </si>
  <si>
    <t>gong</t>
  </si>
  <si>
    <t>龚蓓贝</t>
  </si>
  <si>
    <t>bai</t>
  </si>
  <si>
    <t>57/61</t>
  </si>
  <si>
    <t>Heng</t>
  </si>
  <si>
    <t>丁恒</t>
  </si>
  <si>
    <t>Wenyu</t>
  </si>
  <si>
    <t>许文玉</t>
  </si>
  <si>
    <t>shao</t>
  </si>
  <si>
    <t>14/08/1999</t>
  </si>
  <si>
    <t>邵怡菲</t>
  </si>
  <si>
    <t>Xiaowen</t>
  </si>
  <si>
    <t>顾晓雯</t>
  </si>
  <si>
    <t>tianshu</t>
  </si>
  <si>
    <t>22/05/2001</t>
  </si>
  <si>
    <t>杨天舒</t>
  </si>
  <si>
    <r>
      <rPr>
        <sz val="10"/>
        <rFont val="宋体"/>
        <charset val="134"/>
      </rPr>
      <t>尹佥备</t>
    </r>
  </si>
  <si>
    <t>31/03/1999</t>
  </si>
  <si>
    <t>高源</t>
  </si>
  <si>
    <t>郑江</t>
  </si>
  <si>
    <t>Aiwen</t>
  </si>
  <si>
    <t>谢艾文</t>
  </si>
  <si>
    <t>Xianghui</t>
  </si>
  <si>
    <t>22/11/1998</t>
  </si>
  <si>
    <t>陆翔晖</t>
  </si>
  <si>
    <r>
      <rPr>
        <sz val="10"/>
        <color rgb="FF000000"/>
        <rFont val="Arial"/>
        <charset val="134"/>
      </rPr>
      <t>Yin</t>
    </r>
  </si>
  <si>
    <t>Chenying</t>
  </si>
  <si>
    <r>
      <rPr>
        <sz val="10"/>
        <color rgb="FF000000"/>
        <rFont val="SimSun"/>
        <charset val="134"/>
      </rPr>
      <t>26/08/2001</t>
    </r>
  </si>
  <si>
    <t>尹陈莹</t>
  </si>
  <si>
    <t>Yong</t>
  </si>
  <si>
    <t>马永</t>
  </si>
  <si>
    <r>
      <rPr>
        <sz val="10"/>
        <color rgb="FF000000"/>
        <rFont val="SimSun"/>
        <charset val="134"/>
      </rPr>
      <t>Yutong</t>
    </r>
  </si>
  <si>
    <r>
      <rPr>
        <sz val="10"/>
        <color rgb="FF000000"/>
        <rFont val="SimSun"/>
        <charset val="134"/>
      </rPr>
      <t>13/08/2001</t>
    </r>
  </si>
  <si>
    <r>
      <rPr>
        <sz val="10"/>
        <color rgb="FF000000"/>
        <rFont val="Arial"/>
        <charset val="134"/>
      </rPr>
      <t>李雨桐</t>
    </r>
  </si>
  <si>
    <t>54/62</t>
  </si>
  <si>
    <t>谢孝平</t>
  </si>
  <si>
    <t>libing</t>
  </si>
  <si>
    <t>guan</t>
  </si>
  <si>
    <t>zhenjian</t>
  </si>
  <si>
    <r>
      <rPr>
        <sz val="10"/>
        <color rgb="FF000000"/>
        <rFont val="Arial"/>
        <charset val="134"/>
      </rPr>
      <t>16/3/2001</t>
    </r>
  </si>
  <si>
    <t>关镇键</t>
  </si>
  <si>
    <t>haofeng</t>
  </si>
  <si>
    <r>
      <rPr>
        <sz val="10"/>
        <color rgb="FF000000"/>
        <rFont val="Arial"/>
        <charset val="134"/>
      </rPr>
      <t>21/11/2000</t>
    </r>
  </si>
  <si>
    <t>梁浩锋</t>
  </si>
  <si>
    <t>刘梓荧</t>
  </si>
  <si>
    <t>41/49</t>
  </si>
  <si>
    <t>70/58</t>
  </si>
  <si>
    <t>两科全过</t>
  </si>
  <si>
    <t>lin</t>
  </si>
  <si>
    <t>yiwen</t>
  </si>
  <si>
    <t>14/07/2002</t>
  </si>
  <si>
    <t>林依雯</t>
  </si>
  <si>
    <t>xinchen</t>
  </si>
  <si>
    <r>
      <rPr>
        <sz val="10"/>
        <color rgb="FF000000"/>
        <rFont val="Arial"/>
        <charset val="134"/>
      </rPr>
      <t>18/11/2000</t>
    </r>
  </si>
  <si>
    <t>蒋欣辰</t>
  </si>
  <si>
    <t>xuebin</t>
  </si>
  <si>
    <t>韩学斌</t>
  </si>
  <si>
    <t>Bingyu</t>
  </si>
  <si>
    <t>郜炳宇</t>
  </si>
  <si>
    <t>天津科技大学</t>
  </si>
  <si>
    <t>潘桂鹏</t>
  </si>
  <si>
    <t>郝瑞昕</t>
  </si>
  <si>
    <t>周静宜</t>
  </si>
  <si>
    <t>未回复</t>
  </si>
  <si>
    <r>
      <rPr>
        <sz val="10"/>
        <color rgb="FF000000"/>
        <rFont val="Arial"/>
        <charset val="134"/>
      </rPr>
      <t>潘桂鹏</t>
    </r>
  </si>
  <si>
    <r>
      <rPr>
        <sz val="10"/>
        <color rgb="FF000000"/>
        <rFont val="Arial"/>
        <charset val="134"/>
      </rPr>
      <t>Xu</t>
    </r>
  </si>
  <si>
    <r>
      <rPr>
        <sz val="10"/>
        <color rgb="FF000000"/>
        <rFont val="SimSun"/>
        <charset val="134"/>
      </rPr>
      <t>Yuqin</t>
    </r>
  </si>
  <si>
    <t>27/10/2001</t>
  </si>
  <si>
    <t>徐雨晴</t>
  </si>
  <si>
    <r>
      <rPr>
        <sz val="10"/>
        <color rgb="FF000000"/>
        <rFont val="SimSun"/>
        <charset val="134"/>
      </rPr>
      <t>上海对外经贸大学</t>
    </r>
  </si>
  <si>
    <r>
      <rPr>
        <sz val="10"/>
        <color rgb="FF000000"/>
        <rFont val="Arial"/>
        <charset val="134"/>
      </rPr>
      <t>Lu</t>
    </r>
  </si>
  <si>
    <r>
      <rPr>
        <sz val="10"/>
        <color rgb="FF000000"/>
        <rFont val="SimSun"/>
        <charset val="134"/>
      </rPr>
      <t>Yiling</t>
    </r>
  </si>
  <si>
    <r>
      <rPr>
        <sz val="10"/>
        <color rgb="FF000000"/>
        <rFont val="SimSun"/>
        <charset val="134"/>
      </rPr>
      <t>26/11/2000</t>
    </r>
  </si>
  <si>
    <r>
      <rPr>
        <sz val="10"/>
        <color rgb="FF000000"/>
        <rFont val="Arial"/>
        <charset val="134"/>
      </rPr>
      <t>陆怡祾</t>
    </r>
  </si>
  <si>
    <t>pm62</t>
  </si>
  <si>
    <r>
      <rPr>
        <sz val="10"/>
        <color rgb="FF000000"/>
        <rFont val="SimSun"/>
        <charset val="134"/>
      </rPr>
      <t>Xinyu</t>
    </r>
  </si>
  <si>
    <r>
      <rPr>
        <sz val="10"/>
        <color rgb="FF000000"/>
        <rFont val="Arial"/>
        <charset val="134"/>
      </rPr>
      <t>张心愉</t>
    </r>
  </si>
  <si>
    <r>
      <rPr>
        <sz val="10"/>
        <color rgb="FF000000"/>
        <rFont val="Arial"/>
        <charset val="134"/>
      </rPr>
      <t>Zhuang</t>
    </r>
  </si>
  <si>
    <r>
      <rPr>
        <sz val="10"/>
        <color rgb="FF000000"/>
        <rFont val="SimSun"/>
        <charset val="134"/>
      </rPr>
      <t>Danhong</t>
    </r>
  </si>
  <si>
    <r>
      <rPr>
        <sz val="10"/>
        <color rgb="FF000000"/>
        <rFont val="SimSun"/>
        <charset val="134"/>
      </rPr>
      <t>上海工程技术大学</t>
    </r>
  </si>
  <si>
    <t>李傲宇</t>
  </si>
  <si>
    <r>
      <rPr>
        <sz val="10"/>
        <color rgb="FF000000"/>
        <rFont val="SimSun"/>
        <charset val="134"/>
      </rPr>
      <t>Mingzhu</t>
    </r>
  </si>
  <si>
    <t>赵敏</t>
  </si>
  <si>
    <r>
      <rPr>
        <sz val="10"/>
        <color rgb="FF000000"/>
        <rFont val="SimSun"/>
        <charset val="134"/>
      </rPr>
      <t>上海立信会计金融学院</t>
    </r>
  </si>
  <si>
    <r>
      <rPr>
        <sz val="10"/>
        <color rgb="FF000000"/>
        <rFont val="Arial"/>
        <charset val="134"/>
      </rPr>
      <t>Liu</t>
    </r>
  </si>
  <si>
    <r>
      <rPr>
        <sz val="10"/>
        <color rgb="FF000000"/>
        <rFont val="SimSun"/>
        <charset val="134"/>
      </rPr>
      <t>Beiwen</t>
    </r>
  </si>
  <si>
    <t>刘蓓雯</t>
  </si>
  <si>
    <r>
      <rPr>
        <sz val="10"/>
        <color rgb="FF000000"/>
        <rFont val="SimSun"/>
        <charset val="134"/>
      </rPr>
      <t>上海外国语大学</t>
    </r>
  </si>
  <si>
    <r>
      <rPr>
        <sz val="10"/>
        <color rgb="FF000000"/>
        <rFont val="SimSun"/>
        <charset val="134"/>
      </rPr>
      <t>Zehao</t>
    </r>
  </si>
  <si>
    <t>张泽浩</t>
  </si>
  <si>
    <r>
      <rPr>
        <sz val="10"/>
        <color rgb="FF000000"/>
        <rFont val="SimSun"/>
        <charset val="134"/>
      </rPr>
      <t>上海政法学院</t>
    </r>
  </si>
  <si>
    <r>
      <rPr>
        <sz val="10"/>
        <color rgb="FF000000"/>
        <rFont val="Arial"/>
        <charset val="134"/>
      </rPr>
      <t>Huang</t>
    </r>
  </si>
  <si>
    <r>
      <rPr>
        <sz val="10"/>
        <color rgb="FF000000"/>
        <rFont val="SimSun"/>
        <charset val="134"/>
      </rPr>
      <t>Qiuyu</t>
    </r>
  </si>
  <si>
    <t>黄秋宇</t>
  </si>
  <si>
    <r>
      <rPr>
        <sz val="10"/>
        <color rgb="FF000000"/>
        <rFont val="SimSun"/>
        <charset val="134"/>
      </rPr>
      <t>Jiani</t>
    </r>
  </si>
  <si>
    <t>杨佳妮</t>
  </si>
  <si>
    <r>
      <rPr>
        <sz val="10"/>
        <color rgb="FF000000"/>
        <rFont val="Arial"/>
        <charset val="134"/>
      </rPr>
      <t>Fan</t>
    </r>
  </si>
  <si>
    <r>
      <rPr>
        <sz val="10"/>
        <color rgb="FF000000"/>
        <rFont val="SimSun"/>
        <charset val="134"/>
      </rPr>
      <t>Yujing</t>
    </r>
  </si>
  <si>
    <t>26/12/2000</t>
  </si>
  <si>
    <t>范钰静</t>
  </si>
  <si>
    <t>wenqin</t>
  </si>
  <si>
    <t>27/10/2000</t>
  </si>
  <si>
    <t>王文沁</t>
  </si>
  <si>
    <t>Liusi</t>
  </si>
  <si>
    <t>刘睿思</t>
  </si>
  <si>
    <t>59/55</t>
  </si>
  <si>
    <t>Yihui</t>
  </si>
  <si>
    <t>郭义慧</t>
  </si>
  <si>
    <t>经贸</t>
  </si>
  <si>
    <t>FM/AFM</t>
  </si>
  <si>
    <t>Xueying</t>
  </si>
  <si>
    <t>24/01/2000</t>
  </si>
  <si>
    <t>张雪滢</t>
  </si>
  <si>
    <t>55/55</t>
  </si>
  <si>
    <t>AFM/SBL/SBR</t>
  </si>
  <si>
    <t>Junjie</t>
  </si>
  <si>
    <t>25/12/2002</t>
  </si>
  <si>
    <t>顾俊杰</t>
  </si>
  <si>
    <t>18/07/2002</t>
  </si>
  <si>
    <t>薛欣怡</t>
  </si>
  <si>
    <t>Bing1</t>
  </si>
  <si>
    <t>王冰</t>
  </si>
  <si>
    <t>研究生在读</t>
  </si>
  <si>
    <t>Yueling</t>
  </si>
  <si>
    <t>18/05/1999</t>
  </si>
  <si>
    <t>徐悦灵</t>
  </si>
  <si>
    <r>
      <rPr>
        <sz val="12"/>
        <color rgb="FF000000"/>
        <rFont val="宋体"/>
        <charset val="134"/>
      </rPr>
      <t>上海财经大学国际教育学院</t>
    </r>
  </si>
  <si>
    <t>未通过/FM</t>
  </si>
  <si>
    <t>未通过/62</t>
  </si>
  <si>
    <t>AA/退考</t>
  </si>
  <si>
    <t>20/08/2001</t>
  </si>
  <si>
    <t>高畅</t>
  </si>
  <si>
    <t>70/52</t>
  </si>
  <si>
    <t>18/01/2000</t>
  </si>
  <si>
    <t>于琪</t>
  </si>
  <si>
    <t>Chuanqin</t>
  </si>
  <si>
    <t>75/70</t>
  </si>
  <si>
    <t>27/01/2001</t>
  </si>
  <si>
    <t>退考/TX</t>
  </si>
  <si>
    <t>Jinpeng</t>
  </si>
  <si>
    <t>未通过/未通过</t>
  </si>
  <si>
    <t>退考/FM</t>
  </si>
  <si>
    <t>退考/57</t>
  </si>
  <si>
    <t>没通过</t>
  </si>
  <si>
    <t>退考/退考</t>
  </si>
  <si>
    <t>未通过</t>
  </si>
  <si>
    <t>Shan</t>
  </si>
  <si>
    <t>Qinning</t>
  </si>
  <si>
    <t>丰沁宁</t>
  </si>
  <si>
    <t>Peihua</t>
  </si>
  <si>
    <t>21/01/2000</t>
  </si>
  <si>
    <t>雷沛桦</t>
  </si>
  <si>
    <t>西南政法</t>
  </si>
  <si>
    <t>Yunlong</t>
  </si>
  <si>
    <t>30/04/2000</t>
  </si>
  <si>
    <t>退考/pass</t>
  </si>
  <si>
    <t>72/63</t>
  </si>
  <si>
    <t>TX/未通过</t>
  </si>
  <si>
    <t>pass/未通过</t>
  </si>
  <si>
    <t>4771770</t>
  </si>
  <si>
    <t>Xiaoqiao</t>
  </si>
  <si>
    <t>30/05/2000</t>
  </si>
  <si>
    <t>黄肖俏</t>
  </si>
  <si>
    <t>澳门理工大学</t>
  </si>
  <si>
    <t>nuo</t>
  </si>
  <si>
    <t>陈诺</t>
  </si>
  <si>
    <t>F阶段+MA寒假班</t>
  </si>
  <si>
    <t>21/08/2002</t>
  </si>
  <si>
    <t>胥轲盈</t>
  </si>
  <si>
    <t>河南财政大学</t>
  </si>
  <si>
    <r>
      <rPr>
        <sz val="10"/>
        <rFont val="微软雅黑"/>
        <charset val="134"/>
      </rPr>
      <t>上海海事大学</t>
    </r>
  </si>
  <si>
    <r>
      <rPr>
        <sz val="10"/>
        <rFont val="微软雅黑"/>
        <charset val="134"/>
      </rPr>
      <t>上海电力大学</t>
    </r>
  </si>
  <si>
    <r>
      <rPr>
        <sz val="10"/>
        <rFont val="微软雅黑"/>
        <charset val="134"/>
      </rPr>
      <t>扬州大学</t>
    </r>
  </si>
  <si>
    <r>
      <rPr>
        <sz val="10"/>
        <rFont val="微软雅黑"/>
        <charset val="134"/>
      </rPr>
      <t>在职</t>
    </r>
  </si>
  <si>
    <r>
      <rPr>
        <sz val="10"/>
        <rFont val="微软雅黑"/>
        <charset val="134"/>
      </rPr>
      <t>南京农业大学</t>
    </r>
  </si>
  <si>
    <t>4453610</t>
  </si>
  <si>
    <t>Bing</t>
  </si>
  <si>
    <t>27/07/2000</t>
  </si>
  <si>
    <t>薛冰</t>
  </si>
  <si>
    <r>
      <rPr>
        <sz val="10"/>
        <rFont val="微软雅黑"/>
        <charset val="134"/>
      </rPr>
      <t>上海华东师范大学</t>
    </r>
  </si>
  <si>
    <t>4654326</t>
  </si>
  <si>
    <t>Guan</t>
  </si>
  <si>
    <t>Zhengwen</t>
  </si>
  <si>
    <t>11/08/2000</t>
  </si>
  <si>
    <t>管正雯</t>
  </si>
  <si>
    <r>
      <rPr>
        <sz val="10"/>
        <color rgb="FF000000"/>
        <rFont val="微软雅黑"/>
        <charset val="134"/>
      </rPr>
      <t>PM</t>
    </r>
  </si>
  <si>
    <r>
      <rPr>
        <sz val="10"/>
        <color rgb="FF000000"/>
        <rFont val="微软雅黑"/>
        <charset val="134"/>
      </rPr>
      <t>FM</t>
    </r>
  </si>
  <si>
    <r>
      <rPr>
        <sz val="10"/>
        <color rgb="FF000000"/>
        <rFont val="微软雅黑"/>
        <charset val="134"/>
      </rPr>
      <t>FR</t>
    </r>
  </si>
  <si>
    <t>4716734</t>
  </si>
  <si>
    <t>Feiyang</t>
  </si>
  <si>
    <t>07/08/2001</t>
  </si>
  <si>
    <r>
      <rPr>
        <sz val="10"/>
        <rFont val="微软雅黑"/>
        <charset val="134"/>
      </rPr>
      <t>孙飞扬</t>
    </r>
  </si>
  <si>
    <t>4480887</t>
  </si>
  <si>
    <t>Chengjing</t>
  </si>
  <si>
    <t>23/02/2000</t>
  </si>
  <si>
    <t>郭程锦</t>
  </si>
  <si>
    <t>陈嘉钰</t>
  </si>
  <si>
    <t>陈晨Coisini</t>
  </si>
  <si>
    <t>qijun</t>
  </si>
  <si>
    <t>59</t>
  </si>
  <si>
    <t>fu</t>
  </si>
  <si>
    <t>hongxin</t>
  </si>
  <si>
    <t>傅洪欣</t>
  </si>
  <si>
    <t>50</t>
  </si>
  <si>
    <t>10/09/2000</t>
  </si>
  <si>
    <t>53</t>
  </si>
  <si>
    <t>mao</t>
  </si>
  <si>
    <t>renpeng</t>
  </si>
  <si>
    <t>01/01/2000</t>
  </si>
  <si>
    <t>毛仁鹏</t>
  </si>
  <si>
    <t>kaizhi</t>
  </si>
  <si>
    <t>27/07/1995</t>
  </si>
  <si>
    <t>王恺之</t>
  </si>
  <si>
    <t>新加坡</t>
  </si>
  <si>
    <t>boyu</t>
  </si>
  <si>
    <t>韩博昱</t>
  </si>
  <si>
    <t>北京大学</t>
  </si>
  <si>
    <t>shanli</t>
  </si>
  <si>
    <t>yurong</t>
  </si>
  <si>
    <t>lv</t>
  </si>
  <si>
    <t>吕心悦</t>
  </si>
  <si>
    <t>76/64</t>
  </si>
  <si>
    <t>pei</t>
  </si>
  <si>
    <t>linxuan</t>
  </si>
  <si>
    <t>樊琳瑄</t>
  </si>
  <si>
    <t>AA/SBL/SBR</t>
  </si>
  <si>
    <t>中山大学</t>
  </si>
  <si>
    <t>liangying</t>
  </si>
  <si>
    <t>24/10/1997</t>
  </si>
  <si>
    <t>郭靓莹</t>
  </si>
  <si>
    <t>siwei</t>
  </si>
  <si>
    <t>王斯纬</t>
  </si>
  <si>
    <t>北京外国语大学</t>
  </si>
  <si>
    <t>peijin</t>
  </si>
  <si>
    <t>qing</t>
  </si>
  <si>
    <t>08/08/1984</t>
  </si>
  <si>
    <t>陈青</t>
  </si>
  <si>
    <t>09/11/2000</t>
  </si>
  <si>
    <t>李怡菲</t>
  </si>
  <si>
    <t>xiangyi</t>
  </si>
  <si>
    <t>澳洲</t>
  </si>
  <si>
    <t>13/11/2001</t>
  </si>
  <si>
    <t>杨婷</t>
  </si>
  <si>
    <t>42、49</t>
  </si>
  <si>
    <t>min</t>
  </si>
  <si>
    <t>qinqin</t>
  </si>
  <si>
    <t>闵勤勤</t>
  </si>
  <si>
    <t>xiaolan</t>
  </si>
  <si>
    <t>陈晓岚</t>
  </si>
  <si>
    <t>yanru</t>
  </si>
  <si>
    <t>03/11/1993</t>
  </si>
  <si>
    <t>陈彦如</t>
  </si>
  <si>
    <r>
      <rPr>
        <sz val="10"/>
        <color rgb="FF000000"/>
        <rFont val="微软雅黑"/>
        <charset val="134"/>
      </rPr>
      <t>ACCA大学生优+5年网课</t>
    </r>
  </si>
  <si>
    <r>
      <rPr>
        <sz val="10"/>
        <color rgb="FF000000"/>
        <rFont val="微软雅黑"/>
        <charset val="134"/>
      </rPr>
      <t>Junqiao</t>
    </r>
  </si>
  <si>
    <r>
      <rPr>
        <sz val="10"/>
        <color rgb="FF000000"/>
        <rFont val="微软雅黑"/>
        <charset val="134"/>
      </rPr>
      <t>28/2/2001</t>
    </r>
  </si>
  <si>
    <r>
      <rPr>
        <sz val="10"/>
        <color rgb="FF000000"/>
        <rFont val="微软雅黑"/>
        <charset val="134"/>
      </rPr>
      <t>FM/FR</t>
    </r>
  </si>
  <si>
    <r>
      <rPr>
        <sz val="10"/>
        <color rgb="FF000000"/>
        <rFont val="微软雅黑"/>
        <charset val="134"/>
      </rPr>
      <t>陆俊巧</t>
    </r>
  </si>
  <si>
    <r>
      <rPr>
        <sz val="10"/>
        <color rgb="FF000000"/>
        <rFont val="微软雅黑"/>
        <charset val="134"/>
      </rPr>
      <t>北京外国语大学</t>
    </r>
  </si>
  <si>
    <t>取消</t>
  </si>
  <si>
    <r>
      <rPr>
        <sz val="10"/>
        <color rgb="FF000000"/>
        <rFont val="微软雅黑"/>
        <charset val="134"/>
      </rPr>
      <t>Yao</t>
    </r>
  </si>
  <si>
    <r>
      <rPr>
        <sz val="10"/>
        <color rgb="FF000000"/>
        <rFont val="微软雅黑"/>
        <charset val="134"/>
      </rPr>
      <t>Yuan</t>
    </r>
  </si>
  <si>
    <r>
      <rPr>
        <sz val="10"/>
        <color rgb="FF000000"/>
        <rFont val="微软雅黑"/>
        <charset val="134"/>
      </rPr>
      <t>姚源</t>
    </r>
  </si>
  <si>
    <r>
      <rPr>
        <sz val="10"/>
        <color rgb="FF000000"/>
        <rFont val="微软雅黑"/>
        <charset val="134"/>
      </rPr>
      <t>上海大学</t>
    </r>
  </si>
  <si>
    <r>
      <rPr>
        <sz val="10"/>
        <color rgb="FF000000"/>
        <rFont val="微软雅黑"/>
        <charset val="134"/>
      </rPr>
      <t>Wenjun</t>
    </r>
  </si>
  <si>
    <r>
      <rPr>
        <sz val="10"/>
        <color rgb="FF000000"/>
        <rFont val="微软雅黑"/>
        <charset val="134"/>
      </rPr>
      <t>李雯钧</t>
    </r>
  </si>
  <si>
    <r>
      <rPr>
        <sz val="10"/>
        <color rgb="FF000000"/>
        <rFont val="微软雅黑"/>
        <charset val="134"/>
      </rPr>
      <t>Kuang</t>
    </r>
  </si>
  <si>
    <r>
      <rPr>
        <sz val="10"/>
        <color rgb="FF000000"/>
        <rFont val="微软雅黑"/>
        <charset val="134"/>
      </rPr>
      <t>Yang</t>
    </r>
  </si>
  <si>
    <r>
      <rPr>
        <sz val="10"/>
        <color rgb="FF000000"/>
        <rFont val="微软雅黑"/>
        <charset val="134"/>
      </rPr>
      <t>TX</t>
    </r>
  </si>
  <si>
    <r>
      <rPr>
        <sz val="10"/>
        <color rgb="FF000000"/>
        <rFont val="微软雅黑"/>
        <charset val="134"/>
      </rPr>
      <t>邝杨</t>
    </r>
  </si>
  <si>
    <r>
      <rPr>
        <sz val="10"/>
        <color rgb="FF000000"/>
        <rFont val="微软雅黑"/>
        <charset val="134"/>
      </rPr>
      <t>Junke</t>
    </r>
  </si>
  <si>
    <r>
      <rPr>
        <sz val="10"/>
        <color rgb="FF000000"/>
        <rFont val="微软雅黑"/>
        <charset val="134"/>
      </rPr>
      <t>30/07/1999</t>
    </r>
  </si>
  <si>
    <r>
      <rPr>
        <sz val="10"/>
        <color rgb="FF000000"/>
        <rFont val="微软雅黑"/>
        <charset val="134"/>
      </rPr>
      <t>SBL</t>
    </r>
  </si>
  <si>
    <t>吴俊柯</t>
  </si>
  <si>
    <t>郑州大学</t>
  </si>
  <si>
    <t>张昕怡</t>
  </si>
  <si>
    <r>
      <rPr>
        <sz val="10"/>
        <color rgb="FF000000"/>
        <rFont val="微软雅黑"/>
        <charset val="134"/>
      </rPr>
      <t>上海电机学院</t>
    </r>
  </si>
  <si>
    <r>
      <rPr>
        <sz val="10"/>
        <color rgb="FF000000"/>
        <rFont val="微软雅黑"/>
        <charset val="134"/>
      </rPr>
      <t>Yuexi</t>
    </r>
  </si>
  <si>
    <r>
      <rPr>
        <sz val="10"/>
        <color rgb="FF000000"/>
        <rFont val="微软雅黑"/>
        <charset val="134"/>
      </rPr>
      <t>张月汐</t>
    </r>
  </si>
  <si>
    <r>
      <rPr>
        <sz val="10"/>
        <color rgb="FF000000"/>
        <rFont val="微软雅黑"/>
        <charset val="134"/>
      </rPr>
      <t>16/06/2001</t>
    </r>
  </si>
  <si>
    <r>
      <rPr>
        <sz val="10"/>
        <color rgb="FF000000"/>
        <rFont val="微软雅黑"/>
        <charset val="134"/>
      </rPr>
      <t>悉尼工商</t>
    </r>
  </si>
  <si>
    <r>
      <rPr>
        <sz val="10"/>
        <color rgb="FF000000"/>
        <rFont val="微软雅黑"/>
        <charset val="134"/>
      </rPr>
      <t>张星晨</t>
    </r>
  </si>
  <si>
    <r>
      <rPr>
        <sz val="10"/>
        <color rgb="FF000000"/>
        <rFont val="微软雅黑"/>
        <charset val="134"/>
      </rPr>
      <t>ACCA13门全科班（三年）</t>
    </r>
  </si>
  <si>
    <t>28/01/2001</t>
  </si>
  <si>
    <r>
      <rPr>
        <sz val="10"/>
        <color rgb="FF000000"/>
        <rFont val="微软雅黑"/>
        <charset val="134"/>
      </rPr>
      <t>洪衎</t>
    </r>
  </si>
  <si>
    <r>
      <rPr>
        <sz val="10"/>
        <rFont val="微软雅黑"/>
        <charset val="134"/>
      </rPr>
      <t>日本大学</t>
    </r>
  </si>
  <si>
    <r>
      <rPr>
        <sz val="10"/>
        <color rgb="FF000000"/>
        <rFont val="微软雅黑"/>
        <charset val="134"/>
      </rPr>
      <t>Qisui</t>
    </r>
  </si>
  <si>
    <t>17/07/1998</t>
  </si>
  <si>
    <r>
      <rPr>
        <sz val="10"/>
        <rFont val="微软雅黑"/>
        <charset val="134"/>
      </rPr>
      <t>罗棋燧</t>
    </r>
  </si>
  <si>
    <r>
      <rPr>
        <sz val="10"/>
        <color rgb="FF000000"/>
        <rFont val="微软雅黑"/>
        <charset val="134"/>
      </rPr>
      <t>yanjun</t>
    </r>
  </si>
  <si>
    <t>05/05/1999</t>
  </si>
  <si>
    <r>
      <rPr>
        <sz val="10"/>
        <color rgb="FF000000"/>
        <rFont val="微软雅黑"/>
        <charset val="134"/>
      </rPr>
      <t>刘彦君</t>
    </r>
  </si>
  <si>
    <r>
      <rPr>
        <sz val="10"/>
        <color rgb="FF000000"/>
        <rFont val="微软雅黑"/>
        <charset val="134"/>
      </rPr>
      <t>FM/PM</t>
    </r>
  </si>
  <si>
    <r>
      <rPr>
        <sz val="10"/>
        <color rgb="FF000000"/>
        <rFont val="微软雅黑"/>
        <charset val="134"/>
      </rPr>
      <t>肖嫣然</t>
    </r>
  </si>
  <si>
    <r>
      <rPr>
        <sz val="10"/>
        <color rgb="FF000000"/>
        <rFont val="微软雅黑"/>
        <charset val="134"/>
      </rPr>
      <t>重庆工商</t>
    </r>
  </si>
  <si>
    <r>
      <rPr>
        <sz val="10"/>
        <color rgb="FF000000"/>
        <rFont val="微软雅黑"/>
        <charset val="134"/>
      </rPr>
      <t>jiayi</t>
    </r>
  </si>
  <si>
    <t>26/09/2000</t>
  </si>
  <si>
    <r>
      <rPr>
        <sz val="10"/>
        <color rgb="FF000000"/>
        <rFont val="微软雅黑"/>
        <charset val="134"/>
      </rPr>
      <t>FR/TX</t>
    </r>
  </si>
  <si>
    <r>
      <rPr>
        <sz val="10"/>
        <color rgb="FF000000"/>
        <rFont val="微软雅黑"/>
        <charset val="134"/>
      </rPr>
      <t>杨家依</t>
    </r>
  </si>
  <si>
    <t>31/10/2000</t>
  </si>
  <si>
    <r>
      <rPr>
        <sz val="10"/>
        <color rgb="FF000000"/>
        <rFont val="微软雅黑"/>
        <charset val="134"/>
      </rPr>
      <t>闵凤</t>
    </r>
  </si>
  <si>
    <r>
      <rPr>
        <sz val="10"/>
        <color rgb="FF000000"/>
        <rFont val="微软雅黑"/>
        <charset val="134"/>
      </rPr>
      <t>Yaqi</t>
    </r>
  </si>
  <si>
    <r>
      <rPr>
        <sz val="10"/>
        <color rgb="FF000000"/>
        <rFont val="微软雅黑"/>
        <charset val="134"/>
      </rPr>
      <t>23/03/2000</t>
    </r>
  </si>
  <si>
    <r>
      <rPr>
        <sz val="10"/>
        <color rgb="FF000000"/>
        <rFont val="微软雅黑"/>
        <charset val="134"/>
      </rPr>
      <t>刘雅琦</t>
    </r>
  </si>
  <si>
    <r>
      <rPr>
        <sz val="10"/>
        <color rgb="FF000000"/>
        <rFont val="微软雅黑"/>
        <charset val="134"/>
      </rPr>
      <t>AA</t>
    </r>
  </si>
  <si>
    <r>
      <rPr>
        <sz val="10"/>
        <color rgb="FF000000"/>
        <rFont val="微软雅黑"/>
        <charset val="134"/>
      </rPr>
      <t>胡洁岚</t>
    </r>
  </si>
  <si>
    <t>04/09/2000</t>
  </si>
  <si>
    <r>
      <rPr>
        <sz val="10"/>
        <color rgb="FF000000"/>
        <rFont val="微软雅黑"/>
        <charset val="134"/>
      </rPr>
      <t>张佳薇</t>
    </r>
  </si>
  <si>
    <r>
      <rPr>
        <sz val="10"/>
        <color rgb="FF000000"/>
        <rFont val="微软雅黑"/>
        <charset val="134"/>
      </rPr>
      <t>蒋颖</t>
    </r>
  </si>
  <si>
    <r>
      <rPr>
        <sz val="10"/>
        <color rgb="FF000000"/>
        <rFont val="微软雅黑"/>
        <charset val="134"/>
      </rPr>
      <t>山东公商</t>
    </r>
  </si>
  <si>
    <r>
      <rPr>
        <sz val="10"/>
        <color rgb="FF000000"/>
        <rFont val="微软雅黑"/>
        <charset val="134"/>
      </rPr>
      <t>Jin</t>
    </r>
  </si>
  <si>
    <r>
      <rPr>
        <sz val="10"/>
        <color rgb="FF000000"/>
        <rFont val="微软雅黑"/>
        <charset val="134"/>
      </rPr>
      <t>Yangzi</t>
    </r>
  </si>
  <si>
    <r>
      <rPr>
        <sz val="10"/>
        <color rgb="FF000000"/>
        <rFont val="微软雅黑"/>
        <charset val="134"/>
      </rPr>
      <t>金阳子</t>
    </r>
  </si>
  <si>
    <r>
      <rPr>
        <sz val="10"/>
        <color rgb="FF000000"/>
        <rFont val="微软雅黑"/>
        <charset val="134"/>
      </rPr>
      <t>侯明明</t>
    </r>
  </si>
  <si>
    <t>59/59</t>
  </si>
  <si>
    <r>
      <rPr>
        <sz val="10"/>
        <color rgb="FF000000"/>
        <rFont val="微软雅黑"/>
        <charset val="134"/>
      </rPr>
      <t>Yucheng</t>
    </r>
  </si>
  <si>
    <r>
      <rPr>
        <sz val="10"/>
        <color rgb="FF000000"/>
        <rFont val="微软雅黑"/>
        <charset val="134"/>
      </rPr>
      <t>刘雨晨</t>
    </r>
  </si>
  <si>
    <r>
      <rPr>
        <sz val="10"/>
        <color rgb="FF000000"/>
        <rFont val="微软雅黑"/>
        <charset val="134"/>
      </rPr>
      <t>苏州大学文正学院</t>
    </r>
  </si>
  <si>
    <r>
      <rPr>
        <sz val="10"/>
        <color rgb="FF000000"/>
        <rFont val="微软雅黑"/>
        <charset val="134"/>
      </rPr>
      <t>Wei</t>
    </r>
  </si>
  <si>
    <r>
      <rPr>
        <sz val="10"/>
        <color rgb="FF000000"/>
        <rFont val="微软雅黑"/>
        <charset val="134"/>
      </rPr>
      <t>刘威</t>
    </r>
  </si>
  <si>
    <r>
      <rPr>
        <sz val="10"/>
        <color rgb="FF000000"/>
        <rFont val="微软雅黑"/>
        <charset val="134"/>
      </rPr>
      <t>Ze</t>
    </r>
  </si>
  <si>
    <t>15/08/1998</t>
  </si>
  <si>
    <r>
      <rPr>
        <sz val="10"/>
        <color rgb="FF000000"/>
        <rFont val="微软雅黑"/>
        <charset val="134"/>
      </rPr>
      <t>张泽</t>
    </r>
  </si>
  <si>
    <r>
      <rPr>
        <sz val="10"/>
        <color rgb="FF000000"/>
        <rFont val="微软雅黑"/>
        <charset val="134"/>
      </rPr>
      <t>上外贤达</t>
    </r>
  </si>
  <si>
    <r>
      <rPr>
        <sz val="10"/>
        <color rgb="FF000000"/>
        <rFont val="微软雅黑"/>
        <charset val="134"/>
      </rPr>
      <t>王帆</t>
    </r>
  </si>
  <si>
    <r>
      <rPr>
        <sz val="10"/>
        <color rgb="FF333333"/>
        <rFont val="微软雅黑"/>
        <charset val="134"/>
      </rPr>
      <t>Xu</t>
    </r>
  </si>
  <si>
    <r>
      <rPr>
        <sz val="10"/>
        <color rgb="FF333333"/>
        <rFont val="微软雅黑"/>
        <charset val="134"/>
      </rPr>
      <t>Jiawei</t>
    </r>
  </si>
  <si>
    <t>09/10/1999</t>
  </si>
  <si>
    <r>
      <rPr>
        <sz val="10"/>
        <color rgb="FF000000"/>
        <rFont val="微软雅黑"/>
        <charset val="134"/>
      </rPr>
      <t>王瑞琦</t>
    </r>
  </si>
  <si>
    <r>
      <rPr>
        <sz val="10"/>
        <color rgb="FF000000"/>
        <rFont val="微软雅黑"/>
        <charset val="134"/>
      </rPr>
      <t>东北农业</t>
    </r>
  </si>
  <si>
    <r>
      <rPr>
        <sz val="10"/>
        <color rgb="FF000000"/>
        <rFont val="微软雅黑"/>
        <charset val="134"/>
      </rPr>
      <t>Yingying</t>
    </r>
  </si>
  <si>
    <r>
      <rPr>
        <sz val="10"/>
        <color rgb="FF000000"/>
        <rFont val="微软雅黑"/>
        <charset val="134"/>
      </rPr>
      <t>14/10/1989</t>
    </r>
  </si>
  <si>
    <r>
      <rPr>
        <sz val="10"/>
        <color rgb="FF000000"/>
        <rFont val="微软雅黑"/>
        <charset val="134"/>
      </rPr>
      <t>陆英英</t>
    </r>
  </si>
  <si>
    <r>
      <rPr>
        <sz val="10"/>
        <color rgb="FF000000"/>
        <rFont val="微软雅黑"/>
        <charset val="134"/>
      </rPr>
      <t>在职</t>
    </r>
  </si>
  <si>
    <r>
      <rPr>
        <sz val="10"/>
        <color rgb="FF000000"/>
        <rFont val="微软雅黑"/>
        <charset val="134"/>
      </rPr>
      <t>Xinjie</t>
    </r>
  </si>
  <si>
    <r>
      <rPr>
        <sz val="10"/>
        <color rgb="FF000000"/>
        <rFont val="微软雅黑"/>
        <charset val="134"/>
      </rPr>
      <t>22/02/1999</t>
    </r>
  </si>
  <si>
    <r>
      <rPr>
        <sz val="10"/>
        <color rgb="FF000000"/>
        <rFont val="微软雅黑"/>
        <charset val="134"/>
      </rPr>
      <t>鲍新杰</t>
    </r>
  </si>
  <si>
    <r>
      <rPr>
        <sz val="10"/>
        <color rgb="FF000000"/>
        <rFont val="微软雅黑"/>
        <charset val="134"/>
      </rPr>
      <t>Ma</t>
    </r>
  </si>
  <si>
    <r>
      <rPr>
        <sz val="10"/>
        <color rgb="FF000000"/>
        <rFont val="微软雅黑"/>
        <charset val="134"/>
      </rPr>
      <t>Zhengyan</t>
    </r>
  </si>
  <si>
    <r>
      <rPr>
        <sz val="10"/>
        <color rgb="FF000000"/>
        <rFont val="微软雅黑"/>
        <charset val="134"/>
      </rPr>
      <t>29/05/1999</t>
    </r>
  </si>
  <si>
    <r>
      <rPr>
        <sz val="10"/>
        <color rgb="FF000000"/>
        <rFont val="微软雅黑"/>
        <charset val="134"/>
      </rPr>
      <t>马峥艳</t>
    </r>
  </si>
  <si>
    <r>
      <rPr>
        <sz val="10"/>
        <color rgb="FF000000"/>
        <rFont val="微软雅黑"/>
        <charset val="134"/>
      </rPr>
      <t>Xiaowei</t>
    </r>
  </si>
  <si>
    <r>
      <rPr>
        <sz val="10"/>
        <color rgb="FF000000"/>
        <rFont val="微软雅黑"/>
        <charset val="134"/>
      </rPr>
      <t>虞晓薇</t>
    </r>
  </si>
  <si>
    <t>Yunru</t>
  </si>
  <si>
    <r>
      <rPr>
        <sz val="10"/>
        <color rgb="FF000000"/>
        <rFont val="微软雅黑"/>
        <charset val="134"/>
      </rPr>
      <t>SBR</t>
    </r>
  </si>
  <si>
    <t>陈韻如</t>
  </si>
  <si>
    <r>
      <rPr>
        <sz val="10"/>
        <color rgb="FF000000"/>
        <rFont val="微软雅黑"/>
        <charset val="134"/>
      </rPr>
      <t>Tianhao</t>
    </r>
  </si>
  <si>
    <r>
      <rPr>
        <sz val="10"/>
        <color rgb="FF000000"/>
        <rFont val="微软雅黑"/>
        <charset val="134"/>
      </rPr>
      <t>凌天昊</t>
    </r>
  </si>
  <si>
    <r>
      <rPr>
        <sz val="10"/>
        <color rgb="FF000000"/>
        <rFont val="微软雅黑"/>
        <charset val="134"/>
      </rPr>
      <t>heng</t>
    </r>
  </si>
  <si>
    <t>03/05/2000</t>
  </si>
  <si>
    <r>
      <rPr>
        <sz val="10"/>
        <rFont val="微软雅黑"/>
        <charset val="134"/>
      </rPr>
      <t>汪衡</t>
    </r>
  </si>
  <si>
    <r>
      <rPr>
        <sz val="10"/>
        <color rgb="FF000000"/>
        <rFont val="微软雅黑"/>
        <charset val="134"/>
      </rPr>
      <t>Liyun</t>
    </r>
  </si>
  <si>
    <r>
      <rPr>
        <sz val="10"/>
        <color rgb="FF000000"/>
        <rFont val="微软雅黑"/>
        <charset val="134"/>
      </rPr>
      <t>APM</t>
    </r>
  </si>
  <si>
    <r>
      <rPr>
        <sz val="10"/>
        <rFont val="微软雅黑"/>
        <charset val="134"/>
      </rPr>
      <t>王黎云</t>
    </r>
  </si>
  <si>
    <r>
      <rPr>
        <sz val="10"/>
        <color rgb="FF000000"/>
        <rFont val="微软雅黑"/>
        <charset val="134"/>
      </rPr>
      <t>feiyu</t>
    </r>
  </si>
  <si>
    <t>01/04/1999</t>
  </si>
  <si>
    <r>
      <rPr>
        <sz val="10"/>
        <color rgb="FF000000"/>
        <rFont val="微软雅黑"/>
        <charset val="134"/>
      </rPr>
      <t>王飞宇</t>
    </r>
  </si>
  <si>
    <r>
      <rPr>
        <sz val="10"/>
        <color rgb="FF000000"/>
        <rFont val="微软雅黑"/>
        <charset val="134"/>
      </rPr>
      <t>13/04/1998</t>
    </r>
  </si>
  <si>
    <r>
      <rPr>
        <sz val="10"/>
        <color rgb="FF000000"/>
        <rFont val="微软雅黑"/>
        <charset val="134"/>
      </rPr>
      <t>黄玉</t>
    </r>
  </si>
  <si>
    <r>
      <rPr>
        <sz val="10"/>
        <color rgb="FF000000"/>
        <rFont val="微软雅黑"/>
        <charset val="134"/>
      </rPr>
      <t>Ziyi</t>
    </r>
  </si>
  <si>
    <t>19/7/1996</t>
  </si>
  <si>
    <r>
      <rPr>
        <sz val="10"/>
        <color rgb="FF000000"/>
        <rFont val="微软雅黑"/>
        <charset val="134"/>
      </rPr>
      <t>SBR/AAA</t>
    </r>
  </si>
  <si>
    <t>黄紫依</t>
  </si>
  <si>
    <r>
      <rPr>
        <sz val="10"/>
        <rFont val="微软雅黑"/>
        <charset val="134"/>
      </rPr>
      <t>Zhou</t>
    </r>
  </si>
  <si>
    <r>
      <rPr>
        <sz val="10"/>
        <color rgb="FF000000"/>
        <rFont val="微软雅黑"/>
        <charset val="134"/>
      </rPr>
      <t>Qianyun</t>
    </r>
  </si>
  <si>
    <r>
      <rPr>
        <sz val="10"/>
        <color rgb="FF000000"/>
        <rFont val="微软雅黑"/>
        <charset val="134"/>
      </rPr>
      <t>28/11/1991</t>
    </r>
  </si>
  <si>
    <r>
      <rPr>
        <sz val="10"/>
        <color rgb="FF000000"/>
        <rFont val="微软雅黑"/>
        <charset val="134"/>
      </rPr>
      <t>AAA</t>
    </r>
  </si>
  <si>
    <r>
      <rPr>
        <sz val="10"/>
        <color rgb="FF000000"/>
        <rFont val="微软雅黑"/>
        <charset val="134"/>
      </rPr>
      <t>周倩芸</t>
    </r>
  </si>
  <si>
    <r>
      <rPr>
        <sz val="10"/>
        <color rgb="FF000000"/>
        <rFont val="微软雅黑"/>
        <charset val="134"/>
      </rPr>
      <t>Ruisi</t>
    </r>
  </si>
  <si>
    <r>
      <rPr>
        <sz val="10"/>
        <color rgb="FF000000"/>
        <rFont val="微软雅黑"/>
        <charset val="134"/>
      </rPr>
      <t>15/08/2000</t>
    </r>
  </si>
  <si>
    <r>
      <rPr>
        <sz val="10"/>
        <color rgb="FF000000"/>
        <rFont val="微软雅黑"/>
        <charset val="134"/>
      </rPr>
      <t>Rui</t>
    </r>
  </si>
  <si>
    <t>张瑞</t>
  </si>
  <si>
    <r>
      <rPr>
        <sz val="10"/>
        <color rgb="FF000000"/>
        <rFont val="微软雅黑"/>
        <charset val="134"/>
      </rPr>
      <t>Ce</t>
    </r>
  </si>
  <si>
    <r>
      <rPr>
        <sz val="10"/>
        <color rgb="FF000000"/>
        <rFont val="微软雅黑"/>
        <charset val="134"/>
      </rPr>
      <t>华东师范大学</t>
    </r>
  </si>
  <si>
    <r>
      <rPr>
        <sz val="10"/>
        <color rgb="FF000000"/>
        <rFont val="微软雅黑"/>
        <charset val="134"/>
      </rPr>
      <t>Canran</t>
    </r>
  </si>
  <si>
    <r>
      <rPr>
        <sz val="10"/>
        <color rgb="FF000000"/>
        <rFont val="微软雅黑"/>
        <charset val="134"/>
      </rPr>
      <t>18/03/2001</t>
    </r>
  </si>
  <si>
    <t>王灿然</t>
  </si>
  <si>
    <r>
      <rPr>
        <sz val="10"/>
        <color rgb="FF000000"/>
        <rFont val="微软雅黑"/>
        <charset val="134"/>
      </rPr>
      <t>Gao</t>
    </r>
  </si>
  <si>
    <r>
      <rPr>
        <sz val="10"/>
        <color rgb="FF000000"/>
        <rFont val="微软雅黑"/>
        <charset val="134"/>
      </rPr>
      <t>Jiaqi</t>
    </r>
  </si>
  <si>
    <r>
      <rPr>
        <sz val="10"/>
        <color rgb="FF000000"/>
        <rFont val="微软雅黑"/>
        <charset val="134"/>
      </rPr>
      <t>24/04/2000</t>
    </r>
  </si>
  <si>
    <r>
      <rPr>
        <sz val="10"/>
        <color rgb="FF000000"/>
        <rFont val="微软雅黑"/>
        <charset val="134"/>
      </rPr>
      <t>chengfa</t>
    </r>
  </si>
  <si>
    <t>21/10/2000</t>
  </si>
  <si>
    <r>
      <rPr>
        <sz val="10"/>
        <color rgb="FF000000"/>
        <rFont val="微软雅黑"/>
        <charset val="134"/>
      </rPr>
      <t>AA/AFM</t>
    </r>
  </si>
  <si>
    <r>
      <rPr>
        <sz val="10"/>
        <color rgb="FF000000"/>
        <rFont val="微软雅黑"/>
        <charset val="134"/>
      </rPr>
      <t>袁成发</t>
    </r>
  </si>
  <si>
    <r>
      <rPr>
        <sz val="10"/>
        <color rgb="FF000000"/>
        <rFont val="微软雅黑"/>
        <charset val="134"/>
      </rPr>
      <t>Yue</t>
    </r>
  </si>
  <si>
    <r>
      <rPr>
        <sz val="10"/>
        <color rgb="FF000000"/>
        <rFont val="微软雅黑"/>
        <charset val="134"/>
      </rPr>
      <t>20/12/2000</t>
    </r>
  </si>
  <si>
    <r>
      <rPr>
        <sz val="10"/>
        <color rgb="FF000000"/>
        <rFont val="微软雅黑"/>
        <charset val="134"/>
      </rPr>
      <t>15/01/1999</t>
    </r>
  </si>
  <si>
    <t>Yingzi</t>
  </si>
  <si>
    <t>茅莺子</t>
  </si>
  <si>
    <t>上海师范大学天华学院</t>
  </si>
  <si>
    <t>Xiulin</t>
  </si>
  <si>
    <t>黄秀琳</t>
  </si>
  <si>
    <t>Linna</t>
  </si>
  <si>
    <t>黄琳娜</t>
  </si>
  <si>
    <t>73/76</t>
  </si>
  <si>
    <t>黄子怡</t>
  </si>
  <si>
    <r>
      <rPr>
        <sz val="10"/>
        <color rgb="FF000000"/>
        <rFont val="Microsoft YaHei"/>
        <charset val="134"/>
      </rPr>
      <t>陈晨Coisini</t>
    </r>
  </si>
  <si>
    <t>chuan</t>
  </si>
  <si>
    <t>王川</t>
  </si>
  <si>
    <r>
      <rPr>
        <sz val="10"/>
        <color rgb="FF000000"/>
        <rFont val="SimSun"/>
        <charset val="134"/>
      </rPr>
      <t>南京财经大学</t>
    </r>
  </si>
  <si>
    <t>王籽言</t>
  </si>
  <si>
    <t>FM:34,PM：40</t>
  </si>
  <si>
    <r>
      <rPr>
        <sz val="10"/>
        <color rgb="FF000000"/>
        <rFont val="Arial"/>
        <charset val="134"/>
      </rPr>
      <t>Wang</t>
    </r>
  </si>
  <si>
    <r>
      <rPr>
        <sz val="10"/>
        <color rgb="FF000000"/>
        <rFont val="SimSun"/>
        <charset val="134"/>
      </rPr>
      <t>Yueyang</t>
    </r>
  </si>
  <si>
    <t>13/9/1999</t>
  </si>
  <si>
    <r>
      <rPr>
        <sz val="10"/>
        <color rgb="FF000000"/>
        <rFont val="Arial"/>
        <charset val="134"/>
      </rPr>
      <t>王越洋</t>
    </r>
  </si>
  <si>
    <r>
      <rPr>
        <sz val="10"/>
        <color rgb="FF000000"/>
        <rFont val="SimSun"/>
        <charset val="134"/>
      </rPr>
      <t>Siyang</t>
    </r>
  </si>
  <si>
    <r>
      <rPr>
        <sz val="10"/>
        <color rgb="FF000000"/>
        <rFont val="Arial"/>
        <charset val="134"/>
      </rPr>
      <t>刘思飏</t>
    </r>
  </si>
  <si>
    <t>TX61</t>
  </si>
  <si>
    <r>
      <rPr>
        <sz val="10"/>
        <color rgb="FF000000"/>
        <rFont val="Arial"/>
        <charset val="134"/>
      </rPr>
      <t>Wanlu</t>
    </r>
  </si>
  <si>
    <t>Yiying</t>
  </si>
  <si>
    <t>30/11/1999</t>
  </si>
  <si>
    <t>王艺颖</t>
  </si>
  <si>
    <t>Dawei</t>
  </si>
  <si>
    <t>20/03/2001</t>
  </si>
  <si>
    <t>潘达威</t>
  </si>
  <si>
    <t>TX67</t>
  </si>
  <si>
    <r>
      <rPr>
        <sz val="10"/>
        <color rgb="FF000000"/>
        <rFont val="SimSun"/>
        <charset val="134"/>
      </rPr>
      <t>Zhi</t>
    </r>
  </si>
  <si>
    <t>王之</t>
  </si>
  <si>
    <t>Bingqing</t>
  </si>
  <si>
    <t>28/03/2001</t>
  </si>
  <si>
    <t>燕冰清</t>
  </si>
  <si>
    <t>杨颖</t>
  </si>
  <si>
    <t>jia</t>
  </si>
  <si>
    <t>14/10/2000</t>
  </si>
  <si>
    <t>贾宜凡</t>
  </si>
  <si>
    <t>bo</t>
  </si>
  <si>
    <t>郑博</t>
  </si>
  <si>
    <t>XU</t>
  </si>
  <si>
    <t>JIADAI</t>
  </si>
  <si>
    <t>徐嘉黛</t>
  </si>
  <si>
    <t>47/49</t>
  </si>
  <si>
    <t>Jingye</t>
  </si>
  <si>
    <t>谭靖烨</t>
  </si>
  <si>
    <t>Mingsheng</t>
  </si>
  <si>
    <t>李明胜</t>
  </si>
  <si>
    <t>Xiyue</t>
  </si>
  <si>
    <t>刘希玥</t>
  </si>
  <si>
    <t>tx/pm</t>
  </si>
  <si>
    <t>tx/pm未通过</t>
  </si>
  <si>
    <t>47/48</t>
  </si>
  <si>
    <t>pm未过</t>
  </si>
  <si>
    <r>
      <rPr>
        <sz val="10"/>
        <color rgb="FF000000"/>
        <rFont val="Arial"/>
        <charset val="134"/>
      </rPr>
      <t>复制K列</t>
    </r>
  </si>
  <si>
    <r>
      <rPr>
        <sz val="10"/>
        <color rgb="FF000000"/>
        <rFont val="Arial"/>
        <charset val="134"/>
      </rPr>
      <t>粘贴时候 仅粘贴值</t>
    </r>
  </si>
  <si>
    <r>
      <rPr>
        <sz val="10"/>
        <color rgb="FF000000"/>
        <rFont val="Arial"/>
        <charset val="134"/>
      </rPr>
      <t>26/07/2001</t>
    </r>
  </si>
  <si>
    <r>
      <rPr>
        <sz val="10"/>
        <color rgb="FF000000"/>
        <rFont val="Arial"/>
        <charset val="134"/>
      </rPr>
      <t>27/05/2002</t>
    </r>
  </si>
  <si>
    <r>
      <rPr>
        <sz val="10"/>
        <color rgb="FF000000"/>
        <rFont val="Arial"/>
        <charset val="134"/>
      </rPr>
      <t>25/04/2001</t>
    </r>
  </si>
  <si>
    <r>
      <rPr>
        <sz val="11"/>
        <color rgb="FFF25A6E"/>
        <rFont val="Microsoft YaHei"/>
        <charset val="134"/>
      </rPr>
      <t>ACCA大学生优+人才A计划</t>
    </r>
  </si>
  <si>
    <r>
      <rPr>
        <sz val="11"/>
        <color rgb="FFF25A6E"/>
        <rFont val="Microsoft YaHei"/>
        <charset val="134"/>
      </rPr>
      <t>Cai</t>
    </r>
  </si>
  <si>
    <r>
      <rPr>
        <sz val="10"/>
        <color rgb="FFF25A6E"/>
        <rFont val="SimSun"/>
        <charset val="134"/>
      </rPr>
      <t>Zhiren</t>
    </r>
  </si>
  <si>
    <r>
      <rPr>
        <sz val="10"/>
        <color rgb="FFF25A6E"/>
        <rFont val="Microsoft YaHei"/>
        <charset val="134"/>
      </rPr>
      <t>A为把握大</t>
    </r>
  </si>
  <si>
    <r>
      <rPr>
        <sz val="10"/>
        <color rgb="FFF25A6E"/>
        <rFont val="Microsoft YaHei"/>
        <charset val="134"/>
      </rPr>
      <t>TX/AA</t>
    </r>
  </si>
  <si>
    <r>
      <rPr>
        <sz val="10"/>
        <color rgb="FFF25A6E"/>
        <rFont val="Microsoft YaHei"/>
        <charset val="134"/>
      </rPr>
      <t>58/67</t>
    </r>
  </si>
  <si>
    <r>
      <rPr>
        <sz val="10"/>
        <color rgb="FFF25A6E"/>
        <rFont val="Microsoft YaHei"/>
        <charset val="134"/>
      </rPr>
      <t>示例</t>
    </r>
  </si>
  <si>
    <r>
      <rPr>
        <sz val="10"/>
        <color rgb="FF000000"/>
        <rFont val="Microsoft YaHei"/>
        <charset val="134"/>
      </rPr>
      <t>12月报名科目</t>
    </r>
  </si>
  <si>
    <r>
      <rPr>
        <sz val="10"/>
        <color rgb="FF000000"/>
        <rFont val="Microsoft YaHei"/>
        <charset val="134"/>
      </rPr>
      <t>12月季考已通过科目</t>
    </r>
  </si>
  <si>
    <r>
      <rPr>
        <sz val="10"/>
        <color rgb="FF000000"/>
        <rFont val="Arial"/>
        <charset val="134"/>
      </rPr>
      <t>Fu</t>
    </r>
  </si>
  <si>
    <r>
      <rPr>
        <sz val="10"/>
        <color rgb="FF000000"/>
        <rFont val="SimSun"/>
        <charset val="134"/>
      </rPr>
      <t>Yiming</t>
    </r>
  </si>
  <si>
    <r>
      <rPr>
        <sz val="10"/>
        <color rgb="FF000000"/>
        <rFont val="SimSun"/>
        <charset val="134"/>
      </rPr>
      <t>17/2/2001</t>
    </r>
  </si>
  <si>
    <r>
      <rPr>
        <sz val="10"/>
        <color rgb="FF000000"/>
        <rFont val="Arial"/>
        <charset val="134"/>
      </rPr>
      <t>FM</t>
    </r>
  </si>
  <si>
    <r>
      <rPr>
        <sz val="10"/>
        <color rgb="FF000000"/>
        <rFont val="Arial"/>
        <charset val="134"/>
      </rPr>
      <t>傅一鸣</t>
    </r>
  </si>
  <si>
    <r>
      <rPr>
        <sz val="10"/>
        <color rgb="FF000000"/>
        <rFont val="SimSun"/>
        <charset val="134"/>
      </rPr>
      <t>上海大学</t>
    </r>
  </si>
  <si>
    <r>
      <rPr>
        <sz val="10"/>
        <color rgb="FF000000"/>
        <rFont val="SimSun"/>
        <charset val="134"/>
      </rPr>
      <t>ye</t>
    </r>
  </si>
  <si>
    <r>
      <rPr>
        <sz val="10"/>
        <color rgb="FF000000"/>
        <rFont val="Arial"/>
        <charset val="134"/>
      </rPr>
      <t>FM/FR</t>
    </r>
  </si>
  <si>
    <t>71/73</t>
  </si>
  <si>
    <r>
      <rPr>
        <sz val="10"/>
        <color rgb="FF000000"/>
        <rFont val="Microsoft YaHei"/>
        <charset val="134"/>
      </rPr>
      <t>Qin</t>
    </r>
  </si>
  <si>
    <r>
      <rPr>
        <sz val="10"/>
        <color rgb="FF000000"/>
        <rFont val="SimSun"/>
        <charset val="134"/>
      </rPr>
      <t>Hong</t>
    </r>
  </si>
  <si>
    <r>
      <rPr>
        <sz val="10"/>
        <color rgb="FF000000"/>
        <rFont val="SimSun"/>
        <charset val="134"/>
      </rPr>
      <t>22/08/2001</t>
    </r>
  </si>
  <si>
    <r>
      <rPr>
        <sz val="10"/>
        <color rgb="FF000000"/>
        <rFont val="Arial"/>
        <charset val="134"/>
      </rPr>
      <t>秦鸿</t>
    </r>
  </si>
  <si>
    <r>
      <rPr>
        <sz val="10"/>
        <color rgb="FF000000"/>
        <rFont val="SimSun"/>
        <charset val="134"/>
      </rPr>
      <t>重庆工商</t>
    </r>
  </si>
  <si>
    <t>Xinrui</t>
  </si>
  <si>
    <r>
      <rPr>
        <sz val="10"/>
        <color rgb="FF000000"/>
        <rFont val="Arial"/>
        <charset val="134"/>
      </rPr>
      <t>周昕蕊</t>
    </r>
  </si>
  <si>
    <r>
      <rPr>
        <sz val="10"/>
        <color rgb="FF000000"/>
        <rFont val="SimSun"/>
        <charset val="134"/>
      </rPr>
      <t>上海电机学院</t>
    </r>
  </si>
  <si>
    <r>
      <rPr>
        <sz val="10"/>
        <color rgb="FF000000"/>
        <rFont val="Arial"/>
        <charset val="134"/>
      </rPr>
      <t>Yao</t>
    </r>
  </si>
  <si>
    <r>
      <rPr>
        <sz val="10"/>
        <color rgb="FF000000"/>
        <rFont val="SimSun"/>
        <charset val="134"/>
      </rPr>
      <t>Yuan</t>
    </r>
  </si>
  <si>
    <r>
      <rPr>
        <sz val="10"/>
        <color rgb="FF000000"/>
        <rFont val="Arial"/>
        <charset val="134"/>
      </rPr>
      <t>姚源</t>
    </r>
  </si>
  <si>
    <r>
      <rPr>
        <sz val="10"/>
        <color rgb="FF000000"/>
        <rFont val="Arial"/>
        <charset val="134"/>
      </rPr>
      <t>C</t>
    </r>
  </si>
  <si>
    <r>
      <rPr>
        <sz val="10"/>
        <color rgb="FF000000"/>
        <rFont val="Arial"/>
        <charset val="134"/>
      </rPr>
      <t>ACCA大学生优+人才A计划</t>
    </r>
  </si>
  <si>
    <r>
      <rPr>
        <sz val="10"/>
        <color rgb="FF000000"/>
        <rFont val="SimSun"/>
        <charset val="134"/>
      </rPr>
      <t>Wenjun</t>
    </r>
  </si>
  <si>
    <r>
      <rPr>
        <sz val="10"/>
        <color rgb="FF000000"/>
        <rFont val="Arial"/>
        <charset val="134"/>
      </rPr>
      <t>李雯钧</t>
    </r>
  </si>
  <si>
    <r>
      <rPr>
        <sz val="10"/>
        <color rgb="FF000000"/>
        <rFont val="SimSun"/>
        <charset val="134"/>
      </rPr>
      <t>上海财经大学</t>
    </r>
  </si>
  <si>
    <r>
      <rPr>
        <sz val="10"/>
        <color rgb="FF000000"/>
        <rFont val="Arial"/>
        <charset val="134"/>
      </rPr>
      <t>Kuang</t>
    </r>
  </si>
  <si>
    <r>
      <rPr>
        <sz val="10"/>
        <color rgb="FF000000"/>
        <rFont val="SimSun"/>
        <charset val="134"/>
      </rPr>
      <t>Yang</t>
    </r>
  </si>
  <si>
    <t>邝杨</t>
  </si>
  <si>
    <t>55/68</t>
  </si>
  <si>
    <r>
      <rPr>
        <sz val="10"/>
        <color rgb="FF000000"/>
        <rFont val="Microsoft YaHei"/>
        <charset val="134"/>
      </rPr>
      <t>ACCA大学生优+5年网课</t>
    </r>
  </si>
  <si>
    <r>
      <rPr>
        <sz val="10"/>
        <color rgb="FF000000"/>
        <rFont val="Microsoft YaHei"/>
        <charset val="134"/>
      </rPr>
      <t>Wu</t>
    </r>
  </si>
  <si>
    <r>
      <rPr>
        <sz val="10"/>
        <color rgb="FF000000"/>
        <rFont val="SimSun"/>
        <charset val="134"/>
      </rPr>
      <t>Junke</t>
    </r>
  </si>
  <si>
    <r>
      <rPr>
        <sz val="10"/>
        <color rgb="FF000000"/>
        <rFont val="SimSun"/>
        <charset val="134"/>
      </rPr>
      <t>30/07/1999</t>
    </r>
  </si>
  <si>
    <r>
      <rPr>
        <sz val="10"/>
        <color rgb="FF000000"/>
        <rFont val="Arial"/>
        <charset val="134"/>
      </rPr>
      <t>FM/AA</t>
    </r>
  </si>
  <si>
    <t>67/54</t>
  </si>
  <si>
    <r>
      <rPr>
        <sz val="10"/>
        <color rgb="FF000000"/>
        <rFont val="SimSun"/>
        <charset val="134"/>
      </rPr>
      <t>Yuxing</t>
    </r>
  </si>
  <si>
    <r>
      <rPr>
        <sz val="10"/>
        <color rgb="FF000000"/>
        <rFont val="Arial"/>
        <charset val="134"/>
      </rPr>
      <t>李玉星</t>
    </r>
  </si>
  <si>
    <r>
      <rPr>
        <sz val="10"/>
        <color rgb="FF000000"/>
        <rFont val="SimSun"/>
        <charset val="134"/>
      </rPr>
      <t>山西大同</t>
    </r>
  </si>
  <si>
    <r>
      <rPr>
        <sz val="10"/>
        <color rgb="FF000000"/>
        <rFont val="SimSun"/>
        <charset val="134"/>
      </rPr>
      <t>Yuexi</t>
    </r>
  </si>
  <si>
    <t>张月汐</t>
  </si>
  <si>
    <r>
      <rPr>
        <sz val="10"/>
        <color rgb="FF000000"/>
        <rFont val="Microsoft YaHei"/>
        <charset val="134"/>
      </rPr>
      <t>ACCA大学生优+人才C计划</t>
    </r>
  </si>
  <si>
    <r>
      <rPr>
        <sz val="10"/>
        <color rgb="FF000000"/>
        <rFont val="Arial"/>
        <charset val="134"/>
      </rPr>
      <t>Song</t>
    </r>
  </si>
  <si>
    <r>
      <rPr>
        <sz val="10"/>
        <color rgb="FF000000"/>
        <rFont val="SimSun"/>
        <charset val="134"/>
      </rPr>
      <t>Yanjie</t>
    </r>
  </si>
  <si>
    <r>
      <rPr>
        <sz val="10"/>
        <color rgb="FF000000"/>
        <rFont val="SimSun"/>
        <charset val="134"/>
      </rPr>
      <t>16/06/2001</t>
    </r>
  </si>
  <si>
    <r>
      <rPr>
        <sz val="10"/>
        <color rgb="FF000000"/>
        <rFont val="Arial"/>
        <charset val="134"/>
      </rPr>
      <t>宋彦杰</t>
    </r>
  </si>
  <si>
    <r>
      <rPr>
        <sz val="10"/>
        <color rgb="FF000000"/>
        <rFont val="SimSun"/>
        <charset val="134"/>
      </rPr>
      <t>悉尼工商</t>
    </r>
  </si>
  <si>
    <r>
      <rPr>
        <sz val="10"/>
        <color rgb="FF000000"/>
        <rFont val="Arial"/>
        <charset val="134"/>
      </rPr>
      <t>张星晨</t>
    </r>
  </si>
  <si>
    <r>
      <rPr>
        <sz val="10"/>
        <color rgb="FF000000"/>
        <rFont val="Microsoft YaHei"/>
        <charset val="134"/>
      </rPr>
      <t>ACCA13门全科班（三年）</t>
    </r>
  </si>
  <si>
    <r>
      <rPr>
        <sz val="10"/>
        <color rgb="FF000000"/>
        <rFont val="Microsoft YaHei"/>
        <charset val="134"/>
      </rPr>
      <t>洪衎</t>
    </r>
  </si>
  <si>
    <r>
      <rPr>
        <sz val="10"/>
        <rFont val="SimSun"/>
        <charset val="134"/>
      </rPr>
      <t>日本大学</t>
    </r>
  </si>
  <si>
    <r>
      <rPr>
        <sz val="10"/>
        <color rgb="FF000000"/>
        <rFont val="Microsoft YaHei"/>
        <charset val="134"/>
      </rPr>
      <t>朱佳怡Jyee</t>
    </r>
  </si>
  <si>
    <r>
      <rPr>
        <sz val="10"/>
        <color rgb="FF000000"/>
        <rFont val="Microsoft YaHei"/>
        <charset val="134"/>
      </rPr>
      <t>ACCA大学生优+人才A计划</t>
    </r>
  </si>
  <si>
    <r>
      <rPr>
        <sz val="10"/>
        <color rgb="FF000000"/>
        <rFont val="Microsoft YaHei"/>
        <charset val="134"/>
      </rPr>
      <t>Luo</t>
    </r>
  </si>
  <si>
    <r>
      <rPr>
        <sz val="10"/>
        <color rgb="FF000000"/>
        <rFont val="SimSun"/>
        <charset val="134"/>
      </rPr>
      <t>Qisui</t>
    </r>
  </si>
  <si>
    <r>
      <rPr>
        <sz val="10"/>
        <rFont val="Microsoft YaHei"/>
        <charset val="134"/>
      </rPr>
      <t>罗棋燧</t>
    </r>
  </si>
  <si>
    <r>
      <rPr>
        <sz val="10"/>
        <color rgb="FF000000"/>
        <rFont val="Arial"/>
        <charset val="134"/>
      </rPr>
      <t>FM/TX</t>
    </r>
  </si>
  <si>
    <r>
      <rPr>
        <sz val="10"/>
        <color rgb="FF000000"/>
        <rFont val="SimSun"/>
        <charset val="134"/>
      </rPr>
      <t>yanjun</t>
    </r>
  </si>
  <si>
    <r>
      <rPr>
        <sz val="10"/>
        <color rgb="FF000000"/>
        <rFont val="Arial"/>
        <charset val="134"/>
      </rPr>
      <t>刘彦君</t>
    </r>
  </si>
  <si>
    <r>
      <rPr>
        <sz val="10"/>
        <color rgb="FF000000"/>
        <rFont val="Microsoft YaHei"/>
        <charset val="134"/>
      </rPr>
      <t>Xiao</t>
    </r>
  </si>
  <si>
    <r>
      <rPr>
        <sz val="10"/>
        <color rgb="FF000000"/>
        <rFont val="SimSun"/>
        <charset val="134"/>
      </rPr>
      <t>yanran</t>
    </r>
  </si>
  <si>
    <r>
      <rPr>
        <sz val="10"/>
        <color rgb="FF000000"/>
        <rFont val="Microsoft YaHei"/>
        <charset val="134"/>
      </rPr>
      <t>FM/PM</t>
    </r>
  </si>
  <si>
    <r>
      <rPr>
        <sz val="10"/>
        <color rgb="FF000000"/>
        <rFont val="Arial"/>
        <charset val="134"/>
      </rPr>
      <t>肖嫣然</t>
    </r>
  </si>
  <si>
    <r>
      <rPr>
        <sz val="10"/>
        <color rgb="FF000000"/>
        <rFont val="Microsoft YaHei"/>
        <charset val="134"/>
      </rPr>
      <t>Yang</t>
    </r>
  </si>
  <si>
    <r>
      <rPr>
        <sz val="10"/>
        <color rgb="FF000000"/>
        <rFont val="SimSun"/>
        <charset val="134"/>
      </rPr>
      <t>jiayi</t>
    </r>
  </si>
  <si>
    <r>
      <rPr>
        <sz val="10"/>
        <color rgb="FF000000"/>
        <rFont val="Microsoft YaHei"/>
        <charset val="134"/>
      </rPr>
      <t>FR/FM</t>
    </r>
  </si>
  <si>
    <r>
      <rPr>
        <sz val="10"/>
        <color rgb="FF000000"/>
        <rFont val="Arial"/>
        <charset val="134"/>
      </rPr>
      <t>杨家依</t>
    </r>
  </si>
  <si>
    <r>
      <rPr>
        <sz val="10"/>
        <color rgb="FF000000"/>
        <rFont val="Arial"/>
        <charset val="134"/>
      </rPr>
      <t>FR</t>
    </r>
  </si>
  <si>
    <r>
      <rPr>
        <sz val="10"/>
        <color rgb="FF000000"/>
        <rFont val="Arial"/>
        <charset val="134"/>
      </rPr>
      <t>闵凤</t>
    </r>
  </si>
  <si>
    <r>
      <rPr>
        <sz val="10"/>
        <color rgb="FF000000"/>
        <rFont val="SimSun"/>
        <charset val="134"/>
      </rPr>
      <t>Yaqi</t>
    </r>
  </si>
  <si>
    <r>
      <rPr>
        <sz val="10"/>
        <color rgb="FF000000"/>
        <rFont val="SimSun"/>
        <charset val="134"/>
      </rPr>
      <t>23/03/2000</t>
    </r>
  </si>
  <si>
    <r>
      <rPr>
        <sz val="10"/>
        <color rgb="FF000000"/>
        <rFont val="Arial"/>
        <charset val="134"/>
      </rPr>
      <t>刘雅琦</t>
    </r>
  </si>
  <si>
    <r>
      <rPr>
        <sz val="10"/>
        <color rgb="FF000000"/>
        <rFont val="SimSun"/>
        <charset val="134"/>
      </rPr>
      <t>jialing</t>
    </r>
  </si>
  <si>
    <r>
      <rPr>
        <sz val="10"/>
        <color rgb="FF000000"/>
        <rFont val="SimSun"/>
        <charset val="134"/>
      </rPr>
      <t>23/12/2000</t>
    </r>
  </si>
  <si>
    <r>
      <rPr>
        <sz val="10"/>
        <color rgb="FF000000"/>
        <rFont val="Arial"/>
        <charset val="134"/>
      </rPr>
      <t>叶嘉玲</t>
    </r>
  </si>
  <si>
    <r>
      <rPr>
        <sz val="10"/>
        <color rgb="FF000000"/>
        <rFont val="Microsoft YaHei"/>
        <charset val="134"/>
      </rPr>
      <t>Tianshu</t>
    </r>
  </si>
  <si>
    <r>
      <rPr>
        <sz val="10"/>
        <color rgb="FF000000"/>
        <rFont val="SimSun"/>
        <charset val="134"/>
      </rPr>
      <t>Wang</t>
    </r>
  </si>
  <si>
    <r>
      <rPr>
        <sz val="10"/>
        <color rgb="FF000000"/>
        <rFont val="SimSun"/>
        <charset val="134"/>
      </rPr>
      <t>31/03/2001</t>
    </r>
  </si>
  <si>
    <r>
      <rPr>
        <sz val="10"/>
        <color rgb="FF000000"/>
        <rFont val="Arial"/>
        <charset val="134"/>
      </rPr>
      <t>FR/PM</t>
    </r>
  </si>
  <si>
    <r>
      <rPr>
        <sz val="10"/>
        <color rgb="FF000000"/>
        <rFont val="Arial"/>
        <charset val="134"/>
      </rPr>
      <t>王天舒</t>
    </r>
  </si>
  <si>
    <r>
      <rPr>
        <sz val="10"/>
        <color rgb="FF000000"/>
        <rFont val="Arial"/>
        <charset val="134"/>
      </rPr>
      <t>徐静蕾</t>
    </r>
  </si>
  <si>
    <r>
      <rPr>
        <sz val="10"/>
        <color rgb="FF000000"/>
        <rFont val="Arial"/>
        <charset val="134"/>
      </rPr>
      <t>PM</t>
    </r>
  </si>
  <si>
    <r>
      <rPr>
        <sz val="10"/>
        <color rgb="FF000000"/>
        <rFont val="Arial"/>
        <charset val="134"/>
      </rPr>
      <t>胡洁岚</t>
    </r>
  </si>
  <si>
    <r>
      <rPr>
        <sz val="10"/>
        <color rgb="FF000000"/>
        <rFont val="Arial"/>
        <charset val="134"/>
      </rPr>
      <t>张佳薇</t>
    </r>
  </si>
  <si>
    <r>
      <rPr>
        <sz val="10"/>
        <color rgb="FF000000"/>
        <rFont val="Microsoft YaHei"/>
        <charset val="134"/>
      </rPr>
      <t>Hu</t>
    </r>
  </si>
  <si>
    <r>
      <rPr>
        <sz val="10"/>
        <color rgb="FF000000"/>
        <rFont val="SimSun"/>
        <charset val="134"/>
      </rPr>
      <t>Rui</t>
    </r>
  </si>
  <si>
    <r>
      <rPr>
        <sz val="10"/>
        <color rgb="FF000000"/>
        <rFont val="SimSun"/>
        <charset val="134"/>
      </rPr>
      <t>28/6/2001</t>
    </r>
  </si>
  <si>
    <r>
      <rPr>
        <sz val="10"/>
        <color rgb="FF000000"/>
        <rFont val="Arial"/>
        <charset val="134"/>
      </rPr>
      <t>胡芮</t>
    </r>
  </si>
  <si>
    <r>
      <rPr>
        <sz val="10"/>
        <color rgb="FF000000"/>
        <rFont val="Microsoft YaHei"/>
        <charset val="134"/>
      </rPr>
      <t>ACCA大学生优+人才B计划</t>
    </r>
  </si>
  <si>
    <r>
      <rPr>
        <sz val="10"/>
        <color rgb="FF000000"/>
        <rFont val="Arial"/>
        <charset val="134"/>
      </rPr>
      <t>Ma</t>
    </r>
  </si>
  <si>
    <r>
      <rPr>
        <sz val="10"/>
        <color rgb="FF000000"/>
        <rFont val="SimSun"/>
        <charset val="134"/>
      </rPr>
      <t>Jiayang</t>
    </r>
  </si>
  <si>
    <r>
      <rPr>
        <sz val="10"/>
        <color rgb="FF000000"/>
        <rFont val="SimSun"/>
        <charset val="134"/>
      </rPr>
      <t>18/08/2001</t>
    </r>
  </si>
  <si>
    <r>
      <rPr>
        <sz val="10"/>
        <color rgb="FF000000"/>
        <rFont val="Arial"/>
        <charset val="134"/>
      </rPr>
      <t>马嘉阳</t>
    </r>
  </si>
  <si>
    <r>
      <rPr>
        <sz val="10"/>
        <color rgb="FF000000"/>
        <rFont val="SimSun"/>
        <charset val="134"/>
      </rPr>
      <t>成都理工</t>
    </r>
  </si>
  <si>
    <r>
      <rPr>
        <sz val="10"/>
        <color rgb="FF000000"/>
        <rFont val="Arial"/>
        <charset val="134"/>
      </rPr>
      <t>jiang</t>
    </r>
  </si>
  <si>
    <t>蒋颖</t>
  </si>
  <si>
    <t>山东公商</t>
  </si>
  <si>
    <r>
      <rPr>
        <sz val="10"/>
        <color rgb="FF000000"/>
        <rFont val="Arial"/>
        <charset val="134"/>
      </rPr>
      <t>Jin</t>
    </r>
  </si>
  <si>
    <r>
      <rPr>
        <sz val="10"/>
        <color rgb="FF000000"/>
        <rFont val="SimSun"/>
        <charset val="134"/>
      </rPr>
      <t>Yangzi</t>
    </r>
  </si>
  <si>
    <r>
      <rPr>
        <sz val="10"/>
        <color rgb="FF000000"/>
        <rFont val="Arial"/>
        <charset val="134"/>
      </rPr>
      <t>金阳子</t>
    </r>
  </si>
  <si>
    <r>
      <rPr>
        <sz val="10"/>
        <color rgb="FF000000"/>
        <rFont val="Arial"/>
        <charset val="134"/>
      </rPr>
      <t>Hou</t>
    </r>
  </si>
  <si>
    <r>
      <rPr>
        <sz val="10"/>
        <color rgb="FF000000"/>
        <rFont val="SimSun"/>
        <charset val="134"/>
      </rPr>
      <t>Mingming</t>
    </r>
  </si>
  <si>
    <r>
      <rPr>
        <sz val="10"/>
        <color rgb="FF000000"/>
        <rFont val="Arial"/>
        <charset val="134"/>
      </rPr>
      <t>PM/TX</t>
    </r>
  </si>
  <si>
    <r>
      <rPr>
        <sz val="10"/>
        <color rgb="FF000000"/>
        <rFont val="Arial"/>
        <charset val="134"/>
      </rPr>
      <t>侯明明</t>
    </r>
  </si>
  <si>
    <r>
      <rPr>
        <sz val="10"/>
        <color rgb="FF000000"/>
        <rFont val="SimSun"/>
        <charset val="134"/>
      </rPr>
      <t>Yucheng</t>
    </r>
  </si>
  <si>
    <r>
      <rPr>
        <sz val="10"/>
        <color rgb="FF000000"/>
        <rFont val="Arial"/>
        <charset val="134"/>
      </rPr>
      <t>刘雨晨</t>
    </r>
  </si>
  <si>
    <r>
      <rPr>
        <sz val="10"/>
        <color rgb="FF000000"/>
        <rFont val="SimSun"/>
        <charset val="134"/>
      </rPr>
      <t>苏州大学文正学院</t>
    </r>
  </si>
  <si>
    <r>
      <rPr>
        <sz val="10"/>
        <color rgb="FF000000"/>
        <rFont val="Arial"/>
        <charset val="134"/>
      </rPr>
      <t>刘威</t>
    </r>
  </si>
  <si>
    <r>
      <rPr>
        <sz val="10"/>
        <color rgb="FF000000"/>
        <rFont val="Microsoft YaHei"/>
        <charset val="134"/>
      </rPr>
      <t>Zhang</t>
    </r>
  </si>
  <si>
    <r>
      <rPr>
        <sz val="10"/>
        <color rgb="FF000000"/>
        <rFont val="SimSun"/>
        <charset val="134"/>
      </rPr>
      <t>Ze</t>
    </r>
  </si>
  <si>
    <r>
      <rPr>
        <sz val="10"/>
        <color rgb="FF000000"/>
        <rFont val="Arial"/>
        <charset val="134"/>
      </rPr>
      <t>张泽</t>
    </r>
  </si>
  <si>
    <r>
      <rPr>
        <sz val="10"/>
        <color rgb="FF000000"/>
        <rFont val="SimSun"/>
        <charset val="134"/>
      </rPr>
      <t>上外贤达</t>
    </r>
  </si>
  <si>
    <r>
      <rPr>
        <sz val="10"/>
        <color rgb="FF000000"/>
        <rFont val="Arial"/>
        <charset val="134"/>
      </rPr>
      <t>Hu</t>
    </r>
  </si>
  <si>
    <r>
      <rPr>
        <sz val="10"/>
        <color rgb="FF000000"/>
        <rFont val="SimSun"/>
        <charset val="134"/>
      </rPr>
      <t>Zhenni</t>
    </r>
  </si>
  <si>
    <r>
      <rPr>
        <sz val="10"/>
        <color rgb="FF000000"/>
        <rFont val="SimSun"/>
        <charset val="134"/>
      </rPr>
      <t>27/10/2000</t>
    </r>
  </si>
  <si>
    <r>
      <rPr>
        <sz val="10"/>
        <color rgb="FF000000"/>
        <rFont val="Arial"/>
        <charset val="134"/>
      </rPr>
      <t>胡甄妮</t>
    </r>
  </si>
  <si>
    <r>
      <rPr>
        <sz val="10"/>
        <color rgb="FF333333"/>
        <rFont val="Microsoft YaHei"/>
        <charset val="134"/>
      </rPr>
      <t>Xu</t>
    </r>
  </si>
  <si>
    <r>
      <rPr>
        <sz val="10"/>
        <color rgb="FF333333"/>
        <rFont val="SimSun"/>
        <charset val="134"/>
      </rPr>
      <t>Jiawei</t>
    </r>
  </si>
  <si>
    <r>
      <rPr>
        <sz val="10"/>
        <color rgb="FF000000"/>
        <rFont val="SimSun"/>
        <charset val="134"/>
      </rPr>
      <t>Ruiqi</t>
    </r>
  </si>
  <si>
    <r>
      <rPr>
        <sz val="10"/>
        <color rgb="FF000000"/>
        <rFont val="Microsoft YaHei"/>
        <charset val="134"/>
      </rPr>
      <t>王瑞琦</t>
    </r>
  </si>
  <si>
    <r>
      <rPr>
        <sz val="10"/>
        <color rgb="FF000000"/>
        <rFont val="SimSun"/>
        <charset val="134"/>
      </rPr>
      <t>东北农业</t>
    </r>
  </si>
  <si>
    <r>
      <rPr>
        <sz val="10"/>
        <color rgb="FF000000"/>
        <rFont val="Microsoft YaHei"/>
        <charset val="134"/>
      </rPr>
      <t>Lu</t>
    </r>
  </si>
  <si>
    <r>
      <rPr>
        <sz val="10"/>
        <color rgb="FF000000"/>
        <rFont val="SimSun"/>
        <charset val="134"/>
      </rPr>
      <t>Yingying</t>
    </r>
  </si>
  <si>
    <r>
      <rPr>
        <sz val="10"/>
        <color rgb="FF000000"/>
        <rFont val="SimSun"/>
        <charset val="134"/>
      </rPr>
      <t>14/10/1989</t>
    </r>
  </si>
  <si>
    <r>
      <rPr>
        <sz val="10"/>
        <color rgb="FF000000"/>
        <rFont val="Microsoft YaHei"/>
        <charset val="134"/>
      </rPr>
      <t>陆英英</t>
    </r>
  </si>
  <si>
    <r>
      <rPr>
        <sz val="10"/>
        <color rgb="FF000000"/>
        <rFont val="Microsoft YaHei"/>
        <charset val="134"/>
      </rPr>
      <t>Bao</t>
    </r>
  </si>
  <si>
    <r>
      <rPr>
        <sz val="10"/>
        <color rgb="FF000000"/>
        <rFont val="SimSun"/>
        <charset val="134"/>
      </rPr>
      <t>Xinjie</t>
    </r>
  </si>
  <si>
    <r>
      <rPr>
        <sz val="10"/>
        <color rgb="FF000000"/>
        <rFont val="SimSun"/>
        <charset val="134"/>
      </rPr>
      <t>22/02/1999</t>
    </r>
  </si>
  <si>
    <r>
      <rPr>
        <sz val="10"/>
        <color rgb="FF000000"/>
        <rFont val="Arial"/>
        <charset val="134"/>
      </rPr>
      <t>鲍新杰</t>
    </r>
  </si>
  <si>
    <r>
      <rPr>
        <sz val="10"/>
        <color rgb="FF000000"/>
        <rFont val="SimSun"/>
        <charset val="134"/>
      </rPr>
      <t>Zhengyan</t>
    </r>
  </si>
  <si>
    <r>
      <rPr>
        <sz val="10"/>
        <color rgb="FF000000"/>
        <rFont val="SimSun"/>
        <charset val="134"/>
      </rPr>
      <t>29/05/1999</t>
    </r>
  </si>
  <si>
    <r>
      <rPr>
        <sz val="10"/>
        <color rgb="FF000000"/>
        <rFont val="Arial"/>
        <charset val="134"/>
      </rPr>
      <t>马峥艳</t>
    </r>
  </si>
  <si>
    <r>
      <rPr>
        <sz val="10"/>
        <color rgb="FF000000"/>
        <rFont val="Microsoft YaHei"/>
        <charset val="134"/>
      </rPr>
      <t>Yu</t>
    </r>
  </si>
  <si>
    <r>
      <rPr>
        <sz val="10"/>
        <color rgb="FF000000"/>
        <rFont val="SimSun"/>
        <charset val="134"/>
      </rPr>
      <t>Xiaowei</t>
    </r>
  </si>
  <si>
    <r>
      <rPr>
        <sz val="10"/>
        <color rgb="FF000000"/>
        <rFont val="Arial"/>
        <charset val="134"/>
      </rPr>
      <t>AA/FM</t>
    </r>
  </si>
  <si>
    <r>
      <rPr>
        <sz val="10"/>
        <color rgb="FF000000"/>
        <rFont val="Arial"/>
        <charset val="134"/>
      </rPr>
      <t>虞晓薇</t>
    </r>
  </si>
  <si>
    <t>50/52</t>
  </si>
  <si>
    <r>
      <rPr>
        <sz val="10"/>
        <color rgb="FF000000"/>
        <rFont val="Microsoft YaHei"/>
        <charset val="134"/>
      </rPr>
      <t>SBR</t>
    </r>
  </si>
  <si>
    <r>
      <rPr>
        <sz val="10"/>
        <color rgb="FF000000"/>
        <rFont val="Arial"/>
        <charset val="134"/>
      </rPr>
      <t>Ling</t>
    </r>
  </si>
  <si>
    <r>
      <rPr>
        <sz val="10"/>
        <color rgb="FF000000"/>
        <rFont val="SimSun"/>
        <charset val="134"/>
      </rPr>
      <t>Tianhao</t>
    </r>
  </si>
  <si>
    <r>
      <rPr>
        <sz val="10"/>
        <color rgb="FF000000"/>
        <rFont val="Microsoft YaHei"/>
        <charset val="134"/>
      </rPr>
      <t>SBL</t>
    </r>
  </si>
  <si>
    <r>
      <rPr>
        <sz val="10"/>
        <color rgb="FF000000"/>
        <rFont val="Microsoft YaHei"/>
        <charset val="134"/>
      </rPr>
      <t>凌天昊</t>
    </r>
  </si>
  <si>
    <r>
      <rPr>
        <sz val="10"/>
        <color rgb="FF000000"/>
        <rFont val="SimSun"/>
        <charset val="134"/>
      </rPr>
      <t>heng</t>
    </r>
  </si>
  <si>
    <r>
      <rPr>
        <sz val="10"/>
        <color rgb="FF000000"/>
        <rFont val="Microsoft YaHei"/>
        <charset val="134"/>
      </rPr>
      <t>APM</t>
    </r>
  </si>
  <si>
    <r>
      <rPr>
        <sz val="10"/>
        <rFont val="Microsoft YaHei"/>
        <charset val="134"/>
      </rPr>
      <t>汪衡</t>
    </r>
  </si>
  <si>
    <r>
      <rPr>
        <sz val="10"/>
        <color rgb="FF000000"/>
        <rFont val="SimSun"/>
        <charset val="134"/>
      </rPr>
      <t>Liyun</t>
    </r>
  </si>
  <si>
    <r>
      <rPr>
        <sz val="10"/>
        <rFont val="Microsoft YaHei"/>
        <charset val="134"/>
      </rPr>
      <t>王黎云</t>
    </r>
  </si>
  <si>
    <r>
      <rPr>
        <sz val="10"/>
        <color rgb="FF000000"/>
        <rFont val="SimSun"/>
        <charset val="134"/>
      </rPr>
      <t>feiyu</t>
    </r>
  </si>
  <si>
    <r>
      <rPr>
        <sz val="10"/>
        <color rgb="FF000000"/>
        <rFont val="Microsoft YaHei"/>
        <charset val="134"/>
      </rPr>
      <t>APM/SBL</t>
    </r>
  </si>
  <si>
    <r>
      <rPr>
        <sz val="10"/>
        <color rgb="FF000000"/>
        <rFont val="Microsoft YaHei"/>
        <charset val="134"/>
      </rPr>
      <t>王飞宇</t>
    </r>
  </si>
  <si>
    <t>APM退考</t>
  </si>
  <si>
    <r>
      <rPr>
        <sz val="10"/>
        <color rgb="FF000000"/>
        <rFont val="SimSun"/>
        <charset val="134"/>
      </rPr>
      <t>Yu</t>
    </r>
  </si>
  <si>
    <r>
      <rPr>
        <sz val="10"/>
        <color rgb="FF000000"/>
        <rFont val="SimSun"/>
        <charset val="134"/>
      </rPr>
      <t>13/04/1998</t>
    </r>
  </si>
  <si>
    <r>
      <rPr>
        <sz val="10"/>
        <color rgb="FF000000"/>
        <rFont val="Arial"/>
        <charset val="134"/>
      </rPr>
      <t>AFM/AAA</t>
    </r>
  </si>
  <si>
    <r>
      <rPr>
        <sz val="10"/>
        <color rgb="FF000000"/>
        <rFont val="Microsoft YaHei"/>
        <charset val="134"/>
      </rPr>
      <t>Lin</t>
    </r>
  </si>
  <si>
    <r>
      <rPr>
        <sz val="10"/>
        <color rgb="FF000000"/>
        <rFont val="SimSun"/>
        <charset val="134"/>
      </rPr>
      <t>Yi</t>
    </r>
  </si>
  <si>
    <t>25/10/1996</t>
  </si>
  <si>
    <r>
      <rPr>
        <sz val="10"/>
        <color rgb="FF000000"/>
        <rFont val="Arial"/>
        <charset val="134"/>
      </rPr>
      <t>AFM</t>
    </r>
  </si>
  <si>
    <r>
      <rPr>
        <sz val="10"/>
        <color rgb="FF000000"/>
        <rFont val="Arial"/>
        <charset val="134"/>
      </rPr>
      <t>林奕</t>
    </r>
  </si>
  <si>
    <r>
      <rPr>
        <sz val="10"/>
        <color rgb="FF000000"/>
        <rFont val="Arial"/>
        <charset val="134"/>
      </rPr>
      <t>Ziyi</t>
    </r>
  </si>
  <si>
    <r>
      <rPr>
        <sz val="10"/>
        <color rgb="FF000000"/>
        <rFont val="Arial"/>
        <charset val="134"/>
      </rPr>
      <t>SBR/AAA</t>
    </r>
  </si>
  <si>
    <r>
      <rPr>
        <sz val="10"/>
        <rFont val="Microsoft YaHei"/>
        <charset val="134"/>
      </rPr>
      <t>Zhou</t>
    </r>
  </si>
  <si>
    <r>
      <rPr>
        <sz val="10"/>
        <color rgb="FF000000"/>
        <rFont val="SimSun"/>
        <charset val="134"/>
      </rPr>
      <t>Qianyun</t>
    </r>
  </si>
  <si>
    <r>
      <rPr>
        <sz val="10"/>
        <color rgb="FF000000"/>
        <rFont val="SimSun"/>
        <charset val="134"/>
      </rPr>
      <t>28/11/1991</t>
    </r>
  </si>
  <si>
    <r>
      <rPr>
        <sz val="10"/>
        <color rgb="FF000000"/>
        <rFont val="Arial"/>
        <charset val="134"/>
      </rPr>
      <t>AAA</t>
    </r>
  </si>
  <si>
    <r>
      <rPr>
        <sz val="10"/>
        <color rgb="FF000000"/>
        <rFont val="Arial"/>
        <charset val="134"/>
      </rPr>
      <t>周倩芸</t>
    </r>
  </si>
  <si>
    <t>Anqing</t>
  </si>
  <si>
    <t>徐安晴</t>
  </si>
  <si>
    <r>
      <rPr>
        <sz val="10"/>
        <color rgb="FF000000"/>
        <rFont val="SimSun"/>
        <charset val="134"/>
      </rPr>
      <t>扬州大学</t>
    </r>
  </si>
  <si>
    <t>Shuyun</t>
  </si>
  <si>
    <t>19/09/1999</t>
  </si>
  <si>
    <t>杨舒云</t>
  </si>
  <si>
    <r>
      <rPr>
        <sz val="10"/>
        <color rgb="FF000000"/>
        <rFont val="SimSun"/>
        <charset val="134"/>
      </rPr>
      <t>上海海事大学</t>
    </r>
  </si>
  <si>
    <t>Zhi</t>
  </si>
  <si>
    <t>03/11/1998</t>
  </si>
  <si>
    <t>颜致</t>
  </si>
  <si>
    <r>
      <rPr>
        <sz val="10"/>
        <color rgb="FF000000"/>
        <rFont val="Arial"/>
        <charset val="134"/>
      </rPr>
      <t>李悦洋</t>
    </r>
  </si>
  <si>
    <t>14/03/2001</t>
  </si>
  <si>
    <t>周晗</t>
  </si>
  <si>
    <r>
      <rPr>
        <sz val="10"/>
        <color rgb="FF000000"/>
        <rFont val="SimSun"/>
        <charset val="134"/>
      </rPr>
      <t>上海理工大学</t>
    </r>
  </si>
  <si>
    <t>华婷</t>
  </si>
  <si>
    <r>
      <rPr>
        <sz val="10"/>
        <color rgb="FF000000"/>
        <rFont val="SimSun"/>
        <charset val="134"/>
      </rPr>
      <t>上海华东师范大学</t>
    </r>
  </si>
  <si>
    <t>Yuqing</t>
  </si>
  <si>
    <t>10/10/1998</t>
  </si>
  <si>
    <t>张宇卿</t>
  </si>
  <si>
    <t>Wenxiao</t>
  </si>
  <si>
    <r>
      <rPr>
        <sz val="10"/>
        <color rgb="FF000000"/>
        <rFont val="Arial"/>
        <charset val="134"/>
      </rPr>
      <t>蔡文笑</t>
    </r>
  </si>
  <si>
    <r>
      <rPr>
        <sz val="10"/>
        <color rgb="FF000000"/>
        <rFont val="Arial"/>
        <charset val="134"/>
      </rPr>
      <t>朱思蓓</t>
    </r>
  </si>
  <si>
    <t>Liyu</t>
  </si>
  <si>
    <r>
      <rPr>
        <sz val="10"/>
        <color rgb="FF000000"/>
        <rFont val="Arial"/>
        <charset val="134"/>
      </rPr>
      <t>缪李钰</t>
    </r>
  </si>
  <si>
    <r>
      <rPr>
        <sz val="10"/>
        <color rgb="FF000000"/>
        <rFont val="Microsoft YaHei"/>
        <charset val="134"/>
      </rPr>
      <t>FM</t>
    </r>
  </si>
  <si>
    <r>
      <rPr>
        <sz val="10"/>
        <color rgb="FF000000"/>
        <rFont val="Microsoft YaHei"/>
        <charset val="134"/>
      </rPr>
      <t>丁玲</t>
    </r>
  </si>
  <si>
    <r>
      <rPr>
        <sz val="10"/>
        <color rgb="FF000000"/>
        <rFont val="Microsoft YaHei"/>
        <charset val="134"/>
      </rPr>
      <t>FR</t>
    </r>
  </si>
  <si>
    <r>
      <rPr>
        <sz val="10"/>
        <color rgb="FF000000"/>
        <rFont val="Arial"/>
        <charset val="134"/>
      </rPr>
      <t>徐彦芸</t>
    </r>
  </si>
  <si>
    <r>
      <rPr>
        <sz val="10"/>
        <color rgb="FF000000"/>
        <rFont val="Arial"/>
        <charset val="134"/>
      </rPr>
      <t>朱天月</t>
    </r>
  </si>
  <si>
    <r>
      <rPr>
        <sz val="10"/>
        <color rgb="FF000000"/>
        <rFont val="Arial"/>
        <charset val="134"/>
      </rPr>
      <t>徐诗云Lisa</t>
    </r>
  </si>
  <si>
    <r>
      <rPr>
        <sz val="10"/>
        <rFont val="SimSun"/>
        <charset val="134"/>
      </rPr>
      <t>Xu</t>
    </r>
  </si>
  <si>
    <r>
      <rPr>
        <sz val="10"/>
        <color rgb="FF000000"/>
        <rFont val="SimSun"/>
        <charset val="134"/>
      </rPr>
      <t>Jianling</t>
    </r>
  </si>
  <si>
    <r>
      <rPr>
        <sz val="10"/>
        <color rgb="FF000000"/>
        <rFont val="SimSun"/>
        <charset val="134"/>
      </rPr>
      <t>13/12/2001</t>
    </r>
  </si>
  <si>
    <r>
      <rPr>
        <sz val="10"/>
        <color rgb="FF000000"/>
        <rFont val="SimSun"/>
        <charset val="134"/>
      </rPr>
      <t>Song</t>
    </r>
  </si>
  <si>
    <r>
      <rPr>
        <sz val="10"/>
        <color rgb="FF000000"/>
        <rFont val="SimSun"/>
        <charset val="134"/>
      </rPr>
      <t>Jia</t>
    </r>
  </si>
  <si>
    <r>
      <rPr>
        <sz val="10"/>
        <color rgb="FF000000"/>
        <rFont val="SimSun"/>
        <charset val="134"/>
      </rPr>
      <t>26/07/2001</t>
    </r>
  </si>
  <si>
    <r>
      <rPr>
        <sz val="10"/>
        <color rgb="FF000000"/>
        <rFont val="Arial"/>
        <charset val="134"/>
      </rPr>
      <t>TX/FR</t>
    </r>
  </si>
  <si>
    <r>
      <rPr>
        <sz val="10"/>
        <color rgb="FF000000"/>
        <rFont val="Arial"/>
        <charset val="134"/>
      </rPr>
      <t>宋佳</t>
    </r>
  </si>
  <si>
    <r>
      <rPr>
        <sz val="10"/>
        <color rgb="FF000000"/>
        <rFont val="SimSun"/>
        <charset val="134"/>
      </rPr>
      <t>南京农业大学</t>
    </r>
  </si>
  <si>
    <r>
      <rPr>
        <sz val="10"/>
        <color rgb="FF000000"/>
        <rFont val="Arial"/>
        <charset val="134"/>
      </rPr>
      <t>ACCA全额奖学金通关班</t>
    </r>
  </si>
  <si>
    <r>
      <rPr>
        <sz val="10"/>
        <color rgb="FF000000"/>
        <rFont val="Arial"/>
        <charset val="134"/>
      </rPr>
      <t>张馨月</t>
    </r>
  </si>
  <si>
    <r>
      <rPr>
        <sz val="10"/>
        <color rgb="FF000000"/>
        <rFont val="SimSun"/>
        <charset val="134"/>
      </rPr>
      <t>Bo</t>
    </r>
  </si>
  <si>
    <r>
      <rPr>
        <sz val="10"/>
        <color rgb="FF000000"/>
        <rFont val="DFKai-SB"/>
        <charset val="134"/>
      </rPr>
      <t>Zhu</t>
    </r>
  </si>
  <si>
    <r>
      <rPr>
        <sz val="10"/>
        <color rgb="FF000000"/>
        <rFont val="SimSun"/>
        <charset val="134"/>
      </rPr>
      <t>Anqi</t>
    </r>
  </si>
  <si>
    <r>
      <rPr>
        <sz val="10"/>
        <color rgb="FF000000"/>
        <rFont val="SimSun"/>
        <charset val="134"/>
      </rPr>
      <t>21/10/2000</t>
    </r>
  </si>
  <si>
    <r>
      <rPr>
        <sz val="10"/>
        <color rgb="FF000000"/>
        <rFont val="Arial"/>
        <charset val="134"/>
      </rPr>
      <t>朱安琪</t>
    </r>
  </si>
  <si>
    <r>
      <rPr>
        <sz val="10"/>
        <color rgb="FF000000"/>
        <rFont val="SimSun"/>
        <charset val="134"/>
      </rPr>
      <t>南京航空航天大学</t>
    </r>
  </si>
  <si>
    <t>不回消息</t>
  </si>
  <si>
    <r>
      <rPr>
        <sz val="10"/>
        <color rgb="FF000000"/>
        <rFont val="Arial"/>
        <charset val="134"/>
      </rPr>
      <t>Qian</t>
    </r>
  </si>
  <si>
    <r>
      <rPr>
        <sz val="10"/>
        <color rgb="FF000000"/>
        <rFont val="SimSun"/>
        <charset val="134"/>
      </rPr>
      <t>Gaojie</t>
    </r>
  </si>
  <si>
    <r>
      <rPr>
        <sz val="10"/>
        <color rgb="FF000000"/>
        <rFont val="SimSun"/>
        <charset val="134"/>
      </rPr>
      <t>14/7/2001</t>
    </r>
  </si>
  <si>
    <r>
      <rPr>
        <sz val="10"/>
        <color rgb="FF000000"/>
        <rFont val="SimSun"/>
        <charset val="134"/>
      </rPr>
      <t>Yuyao</t>
    </r>
  </si>
  <si>
    <r>
      <rPr>
        <sz val="10"/>
        <color rgb="FF000000"/>
        <rFont val="SimSun"/>
        <charset val="134"/>
      </rPr>
      <t>20/11/2002</t>
    </r>
  </si>
  <si>
    <r>
      <rPr>
        <sz val="10"/>
        <color rgb="FF000000"/>
        <rFont val="Arial"/>
        <charset val="134"/>
      </rPr>
      <t>张宇瑶</t>
    </r>
  </si>
  <si>
    <r>
      <rPr>
        <sz val="10"/>
        <color rgb="FF000000"/>
        <rFont val="DFKai-SB"/>
        <charset val="134"/>
      </rPr>
      <t>Chen</t>
    </r>
  </si>
  <si>
    <r>
      <rPr>
        <sz val="10"/>
        <color rgb="FF000000"/>
        <rFont val="SimSun"/>
        <charset val="134"/>
      </rPr>
      <t>Nan</t>
    </r>
  </si>
  <si>
    <r>
      <rPr>
        <sz val="10"/>
        <color rgb="FF000000"/>
        <rFont val="SimSun"/>
        <charset val="134"/>
      </rPr>
      <t>20/01/2001</t>
    </r>
  </si>
  <si>
    <r>
      <rPr>
        <sz val="10"/>
        <color rgb="FF000000"/>
        <rFont val="Arial"/>
        <charset val="134"/>
      </rPr>
      <t>陈楠</t>
    </r>
  </si>
  <si>
    <r>
      <rPr>
        <sz val="10"/>
        <color rgb="FF000000"/>
        <rFont val="SimSun"/>
        <charset val="134"/>
      </rPr>
      <t>Yanning</t>
    </r>
  </si>
  <si>
    <r>
      <rPr>
        <sz val="10"/>
        <color rgb="FF000000"/>
        <rFont val="Arial"/>
        <charset val="134"/>
      </rPr>
      <t>PM/FM</t>
    </r>
  </si>
  <si>
    <r>
      <rPr>
        <sz val="10"/>
        <color rgb="FF000000"/>
        <rFont val="DFKai-SB"/>
        <charset val="134"/>
      </rPr>
      <t>Xu</t>
    </r>
  </si>
  <si>
    <r>
      <rPr>
        <sz val="10"/>
        <color rgb="FF000000"/>
        <rFont val="SimSun"/>
        <charset val="134"/>
      </rPr>
      <t>Ziyi</t>
    </r>
  </si>
  <si>
    <r>
      <rPr>
        <sz val="10"/>
        <color rgb="FF000000"/>
        <rFont val="SimSun"/>
        <charset val="134"/>
      </rPr>
      <t>11/02/2001</t>
    </r>
  </si>
  <si>
    <r>
      <rPr>
        <sz val="10"/>
        <color rgb="FF000000"/>
        <rFont val="Arial"/>
        <charset val="134"/>
      </rPr>
      <t>徐子毅</t>
    </r>
  </si>
  <si>
    <r>
      <rPr>
        <sz val="10"/>
        <color rgb="FF000000"/>
        <rFont val="SimSun"/>
        <charset val="134"/>
      </rPr>
      <t>南京审计大学金审学院</t>
    </r>
  </si>
  <si>
    <r>
      <rPr>
        <sz val="10"/>
        <color rgb="FF000000"/>
        <rFont val="Arial"/>
        <charset val="134"/>
      </rPr>
      <t>王欣怡</t>
    </r>
  </si>
  <si>
    <r>
      <rPr>
        <sz val="10"/>
        <color rgb="FF000000"/>
        <rFont val="SimSun"/>
        <charset val="134"/>
      </rPr>
      <t>南京林业大学</t>
    </r>
  </si>
  <si>
    <r>
      <rPr>
        <sz val="10"/>
        <color rgb="FF000000"/>
        <rFont val="SimSun"/>
        <charset val="134"/>
      </rPr>
      <t>Hanxuan</t>
    </r>
  </si>
  <si>
    <r>
      <rPr>
        <sz val="10"/>
        <color rgb="FF000000"/>
        <rFont val="SimSun"/>
        <charset val="134"/>
      </rPr>
      <t>16/12/2001</t>
    </r>
  </si>
  <si>
    <r>
      <rPr>
        <sz val="10"/>
        <color rgb="FF000000"/>
        <rFont val="Arial"/>
        <charset val="134"/>
      </rPr>
      <t>张涵轩</t>
    </r>
  </si>
  <si>
    <r>
      <rPr>
        <sz val="10"/>
        <color rgb="FF000000"/>
        <rFont val="Arial"/>
        <charset val="134"/>
      </rPr>
      <t>Niu</t>
    </r>
  </si>
  <si>
    <r>
      <rPr>
        <sz val="10"/>
        <color rgb="FF000000"/>
        <rFont val="SimSun"/>
        <charset val="134"/>
      </rPr>
      <t>Hanyu</t>
    </r>
  </si>
  <si>
    <r>
      <rPr>
        <sz val="10"/>
        <color rgb="FF000000"/>
        <rFont val="SimSun"/>
        <charset val="134"/>
      </rPr>
      <t>23/8/2001</t>
    </r>
  </si>
  <si>
    <r>
      <rPr>
        <sz val="10"/>
        <color rgb="FF000000"/>
        <rFont val="Arial"/>
        <charset val="134"/>
      </rPr>
      <t>钮瀚玉</t>
    </r>
  </si>
  <si>
    <r>
      <rPr>
        <sz val="10"/>
        <color rgb="FF000000"/>
        <rFont val="Arial"/>
        <charset val="134"/>
      </rPr>
      <t>Zhu</t>
    </r>
  </si>
  <si>
    <r>
      <rPr>
        <sz val="10"/>
        <color rgb="FF000000"/>
        <rFont val="SimSun"/>
        <charset val="134"/>
      </rPr>
      <t>Weijie</t>
    </r>
  </si>
  <si>
    <r>
      <rPr>
        <sz val="10"/>
        <color rgb="FF000000"/>
        <rFont val="SimSun"/>
        <charset val="134"/>
      </rPr>
      <t>13/10/2001</t>
    </r>
  </si>
  <si>
    <r>
      <rPr>
        <sz val="10"/>
        <color rgb="FF000000"/>
        <rFont val="Arial"/>
        <charset val="134"/>
      </rPr>
      <t>朱卫杰</t>
    </r>
  </si>
  <si>
    <r>
      <rPr>
        <sz val="10"/>
        <color rgb="FF555555"/>
        <rFont val="Arial"/>
        <charset val="134"/>
      </rPr>
      <t>ACCA大学生优+人才C计划</t>
    </r>
  </si>
  <si>
    <r>
      <rPr>
        <sz val="10"/>
        <color rgb="FF000000"/>
        <rFont val="Arial"/>
        <charset val="134"/>
      </rPr>
      <t>Zhou</t>
    </r>
  </si>
  <si>
    <r>
      <rPr>
        <sz val="10"/>
        <color rgb="FF000000"/>
        <rFont val="SimSun"/>
        <charset val="134"/>
      </rPr>
      <t>Zhuoyue</t>
    </r>
  </si>
  <si>
    <r>
      <rPr>
        <sz val="10"/>
        <rFont val="SimSun"/>
        <charset val="134"/>
      </rPr>
      <t>22/09/2000</t>
    </r>
  </si>
  <si>
    <r>
      <rPr>
        <sz val="10"/>
        <color rgb="FF000000"/>
        <rFont val="Arial"/>
        <charset val="134"/>
      </rPr>
      <t>TX/FM</t>
    </r>
  </si>
  <si>
    <r>
      <rPr>
        <sz val="10"/>
        <color rgb="FF000000"/>
        <rFont val="SimSun"/>
        <charset val="134"/>
      </rPr>
      <t>南京信息工程大学</t>
    </r>
  </si>
  <si>
    <t>55/59</t>
  </si>
  <si>
    <r>
      <rPr>
        <sz val="10"/>
        <color rgb="FF000000"/>
        <rFont val="Arial"/>
        <charset val="134"/>
      </rPr>
      <t>Wu</t>
    </r>
  </si>
  <si>
    <r>
      <rPr>
        <sz val="10"/>
        <color rgb="FF000000"/>
        <rFont val="SimSun"/>
        <charset val="134"/>
      </rPr>
      <t>Zhenyu</t>
    </r>
  </si>
  <si>
    <r>
      <rPr>
        <sz val="10"/>
        <color rgb="FF000000"/>
        <rFont val="Arial"/>
        <charset val="134"/>
      </rPr>
      <t>吴震宇</t>
    </r>
  </si>
  <si>
    <r>
      <rPr>
        <sz val="10"/>
        <color rgb="FF000000"/>
        <rFont val="SimSun"/>
        <charset val="134"/>
      </rPr>
      <t>Min</t>
    </r>
  </si>
  <si>
    <r>
      <rPr>
        <sz val="10"/>
        <color rgb="FF000000"/>
        <rFont val="SimSun"/>
        <charset val="134"/>
      </rPr>
      <t>15/04/2001</t>
    </r>
  </si>
  <si>
    <r>
      <rPr>
        <sz val="10"/>
        <color rgb="FF000000"/>
        <rFont val="DFKai-SB"/>
        <charset val="134"/>
      </rPr>
      <t>Wang</t>
    </r>
  </si>
  <si>
    <r>
      <rPr>
        <sz val="10"/>
        <color rgb="FF000000"/>
        <rFont val="SimSun"/>
        <charset val="134"/>
      </rPr>
      <t>Xinghao</t>
    </r>
  </si>
  <si>
    <r>
      <rPr>
        <sz val="10"/>
        <color rgb="FF000000"/>
        <rFont val="SimSun"/>
        <charset val="134"/>
      </rPr>
      <t>01/12/2001</t>
    </r>
  </si>
  <si>
    <r>
      <rPr>
        <sz val="10"/>
        <color rgb="FF000000"/>
        <rFont val="Arial"/>
        <charset val="134"/>
      </rPr>
      <t>王星皓</t>
    </r>
  </si>
  <si>
    <r>
      <rPr>
        <sz val="10"/>
        <color rgb="FF000000"/>
        <rFont val="DFKai-SB"/>
        <charset val="134"/>
      </rPr>
      <t>Tan</t>
    </r>
  </si>
  <si>
    <r>
      <rPr>
        <sz val="10"/>
        <color rgb="FF000000"/>
        <rFont val="SimSun"/>
        <charset val="134"/>
      </rPr>
      <t>Xinyi</t>
    </r>
  </si>
  <si>
    <r>
      <rPr>
        <sz val="10"/>
        <color rgb="FF000000"/>
        <rFont val="Arial"/>
        <charset val="134"/>
      </rPr>
      <t>谈欣怡</t>
    </r>
  </si>
  <si>
    <r>
      <rPr>
        <sz val="10"/>
        <color rgb="FF000000"/>
        <rFont val="SimSun"/>
        <charset val="134"/>
      </rPr>
      <t>Xuemei</t>
    </r>
  </si>
  <si>
    <r>
      <rPr>
        <sz val="10"/>
        <color rgb="FF000000"/>
        <rFont val="SimSun"/>
        <charset val="134"/>
      </rPr>
      <t>26/12/2003</t>
    </r>
  </si>
  <si>
    <r>
      <rPr>
        <sz val="10"/>
        <color rgb="FF000000"/>
        <rFont val="SimSun"/>
        <charset val="134"/>
      </rPr>
      <t>Xinyue</t>
    </r>
  </si>
  <si>
    <r>
      <rPr>
        <sz val="10"/>
        <color rgb="FF000000"/>
        <rFont val="SimSun"/>
        <charset val="134"/>
      </rPr>
      <t>01/03/2000</t>
    </r>
  </si>
  <si>
    <t>王忻月</t>
  </si>
  <si>
    <t>62/52</t>
  </si>
  <si>
    <r>
      <rPr>
        <sz val="10"/>
        <color rgb="FF000000"/>
        <rFont val="DFKai-SB"/>
        <charset val="134"/>
      </rPr>
      <t>Feng</t>
    </r>
  </si>
  <si>
    <r>
      <rPr>
        <sz val="10"/>
        <color rgb="FF000000"/>
        <rFont val="SimSun"/>
        <charset val="134"/>
      </rPr>
      <t>04/05/2001</t>
    </r>
  </si>
  <si>
    <r>
      <rPr>
        <sz val="10"/>
        <color rgb="FF000000"/>
        <rFont val="Arial"/>
        <charset val="134"/>
      </rPr>
      <t>冯嫣宁</t>
    </r>
  </si>
  <si>
    <r>
      <rPr>
        <sz val="10"/>
        <color rgb="FF000000"/>
        <rFont val="DFKai-SB"/>
        <charset val="134"/>
      </rPr>
      <t>Yu</t>
    </r>
  </si>
  <si>
    <r>
      <rPr>
        <sz val="10"/>
        <color rgb="FF000000"/>
        <rFont val="SimSun"/>
        <charset val="134"/>
      </rPr>
      <t>Chongbei</t>
    </r>
  </si>
  <si>
    <r>
      <rPr>
        <sz val="10"/>
        <color rgb="FF000000"/>
        <rFont val="Arial"/>
        <charset val="134"/>
      </rPr>
      <t>虞崇北</t>
    </r>
  </si>
  <si>
    <r>
      <rPr>
        <sz val="10"/>
        <color rgb="FF000000"/>
        <rFont val="DFKai-SB"/>
        <charset val="134"/>
      </rPr>
      <t>Zhang</t>
    </r>
  </si>
  <si>
    <r>
      <rPr>
        <sz val="10"/>
        <color rgb="FF000000"/>
        <rFont val="SimSun"/>
        <charset val="134"/>
      </rPr>
      <t>Jingjing</t>
    </r>
  </si>
  <si>
    <r>
      <rPr>
        <sz val="10"/>
        <color rgb="FF000000"/>
        <rFont val="SimSun"/>
        <charset val="134"/>
      </rPr>
      <t>27/02/2001</t>
    </r>
  </si>
  <si>
    <r>
      <rPr>
        <sz val="10"/>
        <color rgb="FF000000"/>
        <rFont val="Arial"/>
        <charset val="134"/>
      </rPr>
      <t>FR/AA</t>
    </r>
  </si>
  <si>
    <t>68/55</t>
  </si>
  <si>
    <r>
      <rPr>
        <sz val="10"/>
        <rFont val="DFKai-SB"/>
        <charset val="134"/>
      </rPr>
      <t>Qiu</t>
    </r>
  </si>
  <si>
    <r>
      <rPr>
        <sz val="10"/>
        <color rgb="FF000000"/>
        <rFont val="SimSun"/>
        <charset val="134"/>
      </rPr>
      <t>30/07/2000</t>
    </r>
  </si>
  <si>
    <r>
      <rPr>
        <sz val="10"/>
        <color rgb="FF000000"/>
        <rFont val="Arial"/>
        <charset val="134"/>
      </rPr>
      <t>邱瑜钦</t>
    </r>
  </si>
  <si>
    <r>
      <rPr>
        <sz val="10"/>
        <color rgb="FF000000"/>
        <rFont val="SimSun"/>
        <charset val="134"/>
      </rPr>
      <t>东南大学成贤学院</t>
    </r>
  </si>
  <si>
    <r>
      <rPr>
        <sz val="10"/>
        <color rgb="FF000000"/>
        <rFont val="DFKai-SB"/>
        <charset val="134"/>
      </rPr>
      <t>Yin</t>
    </r>
  </si>
  <si>
    <r>
      <rPr>
        <sz val="10"/>
        <rFont val="SimSun"/>
        <charset val="134"/>
      </rPr>
      <t>Yilin</t>
    </r>
  </si>
  <si>
    <r>
      <rPr>
        <sz val="10"/>
        <color rgb="FF000000"/>
        <rFont val="SimSun"/>
        <charset val="134"/>
      </rPr>
      <t>05/11/2000</t>
    </r>
  </si>
  <si>
    <r>
      <rPr>
        <sz val="10"/>
        <color rgb="FF000000"/>
        <rFont val="Arial"/>
        <charset val="134"/>
      </rPr>
      <t>殷宜琳</t>
    </r>
  </si>
  <si>
    <r>
      <rPr>
        <sz val="10"/>
        <color rgb="FF000000"/>
        <rFont val="SimSun"/>
        <charset val="134"/>
      </rPr>
      <t>Yan</t>
    </r>
  </si>
  <si>
    <t>60/68</t>
  </si>
  <si>
    <r>
      <rPr>
        <sz val="10"/>
        <color rgb="FF333333"/>
        <rFont val="Microsoft YaHei"/>
        <charset val="134"/>
      </rPr>
      <t>ACCA大学生优+人才A计划</t>
    </r>
  </si>
  <si>
    <r>
      <rPr>
        <sz val="10"/>
        <color rgb="FF000000"/>
        <rFont val="SimSun"/>
        <charset val="134"/>
      </rPr>
      <t>Siyu</t>
    </r>
  </si>
  <si>
    <r>
      <rPr>
        <sz val="10"/>
        <color rgb="FF000000"/>
        <rFont val="SimSun"/>
        <charset val="134"/>
      </rPr>
      <t>10/09/2000</t>
    </r>
  </si>
  <si>
    <r>
      <rPr>
        <sz val="10"/>
        <color rgb="FF000000"/>
        <rFont val="Arial"/>
        <charset val="134"/>
      </rPr>
      <t>SBR</t>
    </r>
  </si>
  <si>
    <r>
      <rPr>
        <sz val="10"/>
        <color rgb="FF000000"/>
        <rFont val="Microsoft YaHei"/>
        <charset val="134"/>
      </rPr>
      <t>Zhu</t>
    </r>
  </si>
  <si>
    <r>
      <rPr>
        <sz val="10"/>
        <color rgb="FF000000"/>
        <rFont val="SimSun"/>
        <charset val="134"/>
      </rPr>
      <t>13/02/2001</t>
    </r>
  </si>
  <si>
    <r>
      <rPr>
        <sz val="10"/>
        <color rgb="FF000000"/>
        <rFont val="Arial"/>
        <charset val="134"/>
      </rPr>
      <t>AFM/APM</t>
    </r>
  </si>
  <si>
    <r>
      <rPr>
        <sz val="10"/>
        <color rgb="FF000000"/>
        <rFont val="Microsoft YaHei"/>
        <charset val="134"/>
      </rPr>
      <t>Shu</t>
    </r>
  </si>
  <si>
    <r>
      <rPr>
        <sz val="10"/>
        <color rgb="FF000000"/>
        <rFont val="SimSun"/>
        <charset val="134"/>
      </rPr>
      <t>Huoxiao</t>
    </r>
  </si>
  <si>
    <r>
      <rPr>
        <sz val="10"/>
        <color rgb="FF000000"/>
        <rFont val="SimSun"/>
        <charset val="134"/>
      </rPr>
      <t>27/05/2002</t>
    </r>
  </si>
  <si>
    <r>
      <rPr>
        <sz val="10"/>
        <color rgb="FF000000"/>
        <rFont val="Arial"/>
        <charset val="134"/>
      </rPr>
      <t>TX/PM</t>
    </r>
  </si>
  <si>
    <r>
      <rPr>
        <sz val="10"/>
        <color rgb="FF000000"/>
        <rFont val="SimSun"/>
        <charset val="134"/>
      </rPr>
      <t>南京理工大学</t>
    </r>
  </si>
  <si>
    <t>84/79</t>
  </si>
  <si>
    <r>
      <rPr>
        <sz val="10"/>
        <color rgb="FF000000"/>
        <rFont val="SimSun"/>
        <charset val="134"/>
      </rPr>
      <t>Yuling</t>
    </r>
  </si>
  <si>
    <t>76/58</t>
  </si>
  <si>
    <r>
      <rPr>
        <sz val="10"/>
        <color rgb="FF000000"/>
        <rFont val="Microsoft YaHei"/>
        <charset val="134"/>
      </rPr>
      <t>Su</t>
    </r>
  </si>
  <si>
    <r>
      <rPr>
        <sz val="10"/>
        <color rgb="FF000000"/>
        <rFont val="SimSun"/>
        <charset val="134"/>
      </rPr>
      <t>Hongyu</t>
    </r>
  </si>
  <si>
    <r>
      <rPr>
        <sz val="10"/>
        <color rgb="FF000000"/>
        <rFont val="SimSun"/>
        <charset val="134"/>
      </rPr>
      <t>25/04/2001</t>
    </r>
  </si>
  <si>
    <t>苏虹羽</t>
  </si>
  <si>
    <r>
      <rPr>
        <sz val="10"/>
        <color rgb="FF555555"/>
        <rFont val="Helvetica Neue"/>
        <charset val="134"/>
      </rPr>
      <t>ACCA大学生优+人才培养C计划</t>
    </r>
  </si>
  <si>
    <r>
      <rPr>
        <sz val="10"/>
        <color rgb="FF000000"/>
        <rFont val="Arial"/>
        <charset val="134"/>
      </rPr>
      <t>张雨婷</t>
    </r>
  </si>
  <si>
    <r>
      <rPr>
        <sz val="10"/>
        <color rgb="FF555555"/>
        <rFont val="Helvetica Neue"/>
        <charset val="134"/>
      </rPr>
      <t>ACCA大学生优+人才培养A计划</t>
    </r>
  </si>
  <si>
    <r>
      <rPr>
        <sz val="10"/>
        <color rgb="FF000000"/>
        <rFont val="SimSun"/>
        <charset val="134"/>
      </rPr>
      <t>Weihuan</t>
    </r>
  </si>
  <si>
    <r>
      <rPr>
        <sz val="10"/>
        <color rgb="FF000000"/>
        <rFont val="SimSun"/>
        <charset val="134"/>
      </rPr>
      <t>20/02/2002</t>
    </r>
  </si>
  <si>
    <r>
      <rPr>
        <sz val="10"/>
        <color rgb="FF000000"/>
        <rFont val="Arial"/>
        <charset val="134"/>
      </rPr>
      <t>王伟欢</t>
    </r>
  </si>
  <si>
    <r>
      <rPr>
        <sz val="10"/>
        <color rgb="FF000000"/>
        <rFont val="SimSun"/>
        <charset val="134"/>
      </rPr>
      <t>Siwen</t>
    </r>
  </si>
  <si>
    <r>
      <rPr>
        <sz val="10"/>
        <color rgb="FF000000"/>
        <rFont val="SimSun"/>
        <charset val="134"/>
      </rPr>
      <t>28/11/2001</t>
    </r>
  </si>
  <si>
    <r>
      <rPr>
        <sz val="10"/>
        <color rgb="FF000000"/>
        <rFont val="Arial"/>
        <charset val="134"/>
      </rPr>
      <t>PM/TX/FM</t>
    </r>
  </si>
  <si>
    <r>
      <rPr>
        <sz val="10"/>
        <color rgb="FF000000"/>
        <rFont val="Arial"/>
        <charset val="134"/>
      </rPr>
      <t>王思雯</t>
    </r>
  </si>
  <si>
    <t>PM/未过/FM</t>
  </si>
  <si>
    <t>52/43/52</t>
  </si>
  <si>
    <r>
      <rPr>
        <sz val="10"/>
        <color rgb="FF000000"/>
        <rFont val="SimSun"/>
        <charset val="134"/>
      </rPr>
      <t>Yuhui</t>
    </r>
  </si>
  <si>
    <r>
      <rPr>
        <sz val="10"/>
        <color rgb="FF000000"/>
        <rFont val="SimSun"/>
        <charset val="134"/>
      </rPr>
      <t>21/08/2001</t>
    </r>
  </si>
  <si>
    <r>
      <rPr>
        <sz val="10"/>
        <color rgb="FF000000"/>
        <rFont val="Arial"/>
        <charset val="134"/>
      </rPr>
      <t>钱雨晖</t>
    </r>
  </si>
  <si>
    <r>
      <rPr>
        <sz val="10"/>
        <color rgb="FF000000"/>
        <rFont val="Arial"/>
        <charset val="134"/>
      </rPr>
      <t>Chai</t>
    </r>
  </si>
  <si>
    <r>
      <rPr>
        <sz val="10"/>
        <color rgb="FF000000"/>
        <rFont val="SimSun"/>
        <charset val="134"/>
      </rPr>
      <t>Haowen</t>
    </r>
  </si>
  <si>
    <r>
      <rPr>
        <sz val="10"/>
        <color rgb="FF000000"/>
        <rFont val="Arial"/>
        <charset val="134"/>
      </rPr>
      <t>柴灏文</t>
    </r>
  </si>
  <si>
    <r>
      <rPr>
        <sz val="10"/>
        <color rgb="FF000000"/>
        <rFont val="SimSun"/>
        <charset val="134"/>
      </rPr>
      <t>Yamin</t>
    </r>
  </si>
  <si>
    <r>
      <rPr>
        <sz val="10"/>
        <color rgb="FF000000"/>
        <rFont val="SimSun"/>
        <charset val="134"/>
      </rPr>
      <t>26/10/1999</t>
    </r>
  </si>
  <si>
    <r>
      <rPr>
        <sz val="10"/>
        <color rgb="FF000000"/>
        <rFont val="Arial"/>
        <charset val="134"/>
      </rPr>
      <t>王亚敏</t>
    </r>
  </si>
  <si>
    <r>
      <rPr>
        <sz val="10"/>
        <color rgb="FF000000"/>
        <rFont val="Arial"/>
        <charset val="134"/>
      </rPr>
      <t>Yan</t>
    </r>
  </si>
  <si>
    <r>
      <rPr>
        <sz val="10"/>
        <color rgb="FF000000"/>
        <rFont val="SimSun"/>
        <charset val="134"/>
      </rPr>
      <t>Bingqing</t>
    </r>
  </si>
  <si>
    <r>
      <rPr>
        <sz val="10"/>
        <color rgb="FF000000"/>
        <rFont val="SimSun"/>
        <charset val="134"/>
      </rPr>
      <t>28/03/2001</t>
    </r>
  </si>
  <si>
    <t>66/60</t>
  </si>
  <si>
    <r>
      <rPr>
        <sz val="10"/>
        <color rgb="FF000000"/>
        <rFont val="SimSun"/>
        <charset val="134"/>
      </rPr>
      <t>Han</t>
    </r>
  </si>
  <si>
    <r>
      <rPr>
        <sz val="10"/>
        <color rgb="FF000000"/>
        <rFont val="Arial"/>
        <charset val="134"/>
      </rPr>
      <t>徐涵</t>
    </r>
  </si>
  <si>
    <r>
      <rPr>
        <sz val="10"/>
        <color rgb="FF555555"/>
        <rFont val="Helvetica Neue"/>
        <charset val="134"/>
      </rPr>
      <t>ACCA优+ 5年网课计划（13门全科计划）</t>
    </r>
  </si>
  <si>
    <r>
      <rPr>
        <sz val="10"/>
        <color rgb="FF000000"/>
        <rFont val="SimSun"/>
        <charset val="134"/>
      </rPr>
      <t>Chenying</t>
    </r>
  </si>
  <si>
    <r>
      <rPr>
        <sz val="10"/>
        <color rgb="FF000000"/>
        <rFont val="Arial"/>
        <charset val="134"/>
      </rPr>
      <t>FR/FM</t>
    </r>
  </si>
  <si>
    <t>70/66</t>
  </si>
  <si>
    <r>
      <rPr>
        <sz val="10"/>
        <color rgb="FF000000"/>
        <rFont val="SimSun"/>
        <charset val="134"/>
      </rPr>
      <t>Zijian</t>
    </r>
  </si>
  <si>
    <r>
      <rPr>
        <sz val="10"/>
        <color rgb="FF000000"/>
        <rFont val="Arial"/>
        <charset val="134"/>
      </rPr>
      <t>徐子鉴</t>
    </r>
  </si>
  <si>
    <r>
      <rPr>
        <sz val="10"/>
        <color rgb="FF555555"/>
        <rFont val="Arial"/>
        <charset val="134"/>
      </rPr>
      <t>ACCA大学生优+人才培养D计划</t>
    </r>
  </si>
  <si>
    <r>
      <rPr>
        <sz val="10"/>
        <color rgb="FF000000"/>
        <rFont val="Arial"/>
        <charset val="134"/>
      </rPr>
      <t>蒋颖馨Sue</t>
    </r>
  </si>
  <si>
    <r>
      <rPr>
        <sz val="10"/>
        <color rgb="FF000000"/>
        <rFont val="Arial"/>
        <charset val="134"/>
      </rPr>
      <t>Ge</t>
    </r>
  </si>
  <si>
    <r>
      <rPr>
        <sz val="10"/>
        <color rgb="FF000000"/>
        <rFont val="SimSun"/>
        <charset val="134"/>
      </rPr>
      <t>Caoyu</t>
    </r>
  </si>
  <si>
    <r>
      <rPr>
        <sz val="10"/>
        <color rgb="FF000000"/>
        <rFont val="Arial"/>
        <charset val="134"/>
      </rPr>
      <t>杨铭卉</t>
    </r>
  </si>
  <si>
    <t>没报名成功</t>
  </si>
  <si>
    <r>
      <rPr>
        <sz val="10"/>
        <color rgb="FF555555"/>
        <rFont val="Arial"/>
        <charset val="134"/>
      </rPr>
      <t>ACCA大学生优+人才培养A计划</t>
    </r>
  </si>
  <si>
    <r>
      <rPr>
        <sz val="10"/>
        <color rgb="FF000000"/>
        <rFont val="Arial"/>
        <charset val="134"/>
      </rPr>
      <t>Xv</t>
    </r>
  </si>
  <si>
    <r>
      <rPr>
        <sz val="10"/>
        <color rgb="FF000000"/>
        <rFont val="SimSun"/>
        <charset val="134"/>
      </rPr>
      <t>Xin</t>
    </r>
  </si>
  <si>
    <t>13/11/1999</t>
  </si>
  <si>
    <r>
      <rPr>
        <sz val="10"/>
        <color rgb="FF000000"/>
        <rFont val="SimSun"/>
        <charset val="134"/>
      </rPr>
      <t>南通大学</t>
    </r>
  </si>
  <si>
    <r>
      <rPr>
        <sz val="10"/>
        <color rgb="FF000000"/>
        <rFont val="Arial"/>
        <charset val="134"/>
      </rPr>
      <t>Zuo</t>
    </r>
  </si>
  <si>
    <r>
      <rPr>
        <sz val="10"/>
        <color rgb="FF000000"/>
        <rFont val="SimSun"/>
        <charset val="134"/>
      </rPr>
      <t>Jie</t>
    </r>
  </si>
  <si>
    <r>
      <rPr>
        <sz val="10"/>
        <color rgb="FF000000"/>
        <rFont val="SimSun"/>
        <charset val="134"/>
      </rPr>
      <t>Cong</t>
    </r>
  </si>
  <si>
    <r>
      <rPr>
        <sz val="10"/>
        <color rgb="FF000000"/>
        <rFont val="Arial"/>
        <charset val="134"/>
      </rPr>
      <t>张丛</t>
    </r>
  </si>
  <si>
    <t>没过30多</t>
  </si>
  <si>
    <t>bingyan</t>
  </si>
  <si>
    <r>
      <rPr>
        <sz val="10"/>
        <color rgb="FF000000"/>
        <rFont val="Arial"/>
        <charset val="134"/>
      </rPr>
      <t>陈冰艳</t>
    </r>
  </si>
  <si>
    <t>不愿意说</t>
  </si>
  <si>
    <r>
      <rPr>
        <sz val="10"/>
        <color rgb="FF000000"/>
        <rFont val="SimSun"/>
        <charset val="134"/>
      </rPr>
      <t>Yao</t>
    </r>
  </si>
  <si>
    <r>
      <rPr>
        <sz val="10"/>
        <color rgb="FF000000"/>
        <rFont val="Arial"/>
        <charset val="134"/>
      </rPr>
      <t>张瑶</t>
    </r>
  </si>
  <si>
    <r>
      <rPr>
        <sz val="10"/>
        <color rgb="FF000000"/>
        <rFont val="SimSun"/>
        <charset val="134"/>
      </rPr>
      <t>南通大学杏林学院</t>
    </r>
  </si>
  <si>
    <t>lingling</t>
  </si>
  <si>
    <t>29/03/2001</t>
  </si>
  <si>
    <r>
      <rPr>
        <sz val="10"/>
        <color rgb="FF000000"/>
        <rFont val="Arial"/>
        <charset val="134"/>
      </rPr>
      <t>林灵岭</t>
    </r>
  </si>
  <si>
    <t>疫情没考</t>
  </si>
  <si>
    <t>weng</t>
  </si>
  <si>
    <t>hui</t>
  </si>
  <si>
    <t>14/09/2001</t>
  </si>
  <si>
    <r>
      <rPr>
        <sz val="10"/>
        <color rgb="FF000000"/>
        <rFont val="Arial"/>
        <charset val="134"/>
      </rPr>
      <t>翁慧</t>
    </r>
  </si>
  <si>
    <t>疫情没去考</t>
  </si>
  <si>
    <r>
      <rPr>
        <sz val="10"/>
        <color rgb="FF000000"/>
        <rFont val="SimSun"/>
        <charset val="134"/>
      </rPr>
      <t>Jingyi</t>
    </r>
  </si>
  <si>
    <r>
      <rPr>
        <sz val="10"/>
        <color rgb="FF000000"/>
        <rFont val="Arial"/>
        <charset val="134"/>
      </rPr>
      <t>马婧怡</t>
    </r>
  </si>
  <si>
    <r>
      <rPr>
        <sz val="10"/>
        <color rgb="FF000000"/>
        <rFont val="SimSun"/>
        <charset val="134"/>
      </rPr>
      <t>Yihan</t>
    </r>
  </si>
  <si>
    <t>吴逸涵</t>
  </si>
  <si>
    <r>
      <rPr>
        <sz val="10"/>
        <color rgb="FF000000"/>
        <rFont val="SimSun"/>
        <charset val="134"/>
      </rPr>
      <t>Meijun</t>
    </r>
  </si>
  <si>
    <t>15/01/1999</t>
  </si>
  <si>
    <r>
      <rPr>
        <sz val="10"/>
        <color rgb="FF000000"/>
        <rFont val="Arial"/>
        <charset val="134"/>
      </rPr>
      <t>周美君</t>
    </r>
  </si>
  <si>
    <r>
      <rPr>
        <sz val="10"/>
        <color rgb="FF000000"/>
        <rFont val="SimSun"/>
        <charset val="134"/>
      </rPr>
      <t>Weiyu</t>
    </r>
  </si>
  <si>
    <t>陈玮钰</t>
  </si>
  <si>
    <r>
      <rPr>
        <sz val="10"/>
        <color rgb="FF000000"/>
        <rFont val="SimSun"/>
        <charset val="134"/>
      </rPr>
      <t>Yue</t>
    </r>
  </si>
  <si>
    <t>17/04/2001</t>
  </si>
  <si>
    <r>
      <rPr>
        <sz val="10"/>
        <color rgb="FF000000"/>
        <rFont val="Arial"/>
        <charset val="134"/>
      </rPr>
      <t>张悦</t>
    </r>
  </si>
  <si>
    <r>
      <rPr>
        <sz val="10"/>
        <color rgb="FF000000"/>
        <rFont val="SimSun"/>
        <charset val="134"/>
      </rPr>
      <t>Zijin</t>
    </r>
  </si>
  <si>
    <t>28/04/2000</t>
  </si>
  <si>
    <r>
      <rPr>
        <sz val="10"/>
        <color rgb="FF000000"/>
        <rFont val="Arial"/>
        <charset val="134"/>
      </rPr>
      <t>张子瑾</t>
    </r>
  </si>
  <si>
    <t>最后退考了</t>
  </si>
  <si>
    <r>
      <rPr>
        <sz val="10"/>
        <color rgb="FF000000"/>
        <rFont val="SimSun"/>
        <charset val="134"/>
      </rPr>
      <t>Jiaqi</t>
    </r>
  </si>
  <si>
    <t>24/04/2001</t>
  </si>
  <si>
    <r>
      <rPr>
        <sz val="10"/>
        <color rgb="FF000000"/>
        <rFont val="Arial"/>
        <charset val="134"/>
      </rPr>
      <t>陆嘉琪</t>
    </r>
  </si>
  <si>
    <r>
      <rPr>
        <sz val="10"/>
        <color rgb="FF000000"/>
        <rFont val="SimSun"/>
        <charset val="134"/>
      </rPr>
      <t>Chenlei</t>
    </r>
  </si>
  <si>
    <t>14/03/2000</t>
  </si>
  <si>
    <r>
      <rPr>
        <sz val="10"/>
        <color rgb="FF000000"/>
        <rFont val="Arial"/>
        <charset val="134"/>
      </rPr>
      <t>钱晨磊</t>
    </r>
  </si>
  <si>
    <r>
      <rPr>
        <sz val="10"/>
        <color rgb="FF000000"/>
        <rFont val="Arial"/>
        <charset val="134"/>
      </rPr>
      <t>何淑懿Layla</t>
    </r>
  </si>
  <si>
    <r>
      <rPr>
        <sz val="10"/>
        <color rgb="FF000000"/>
        <rFont val="Arial"/>
        <charset val="134"/>
      </rPr>
      <t>PM/FR</t>
    </r>
  </si>
  <si>
    <t>69/69</t>
  </si>
  <si>
    <t>73/57</t>
  </si>
  <si>
    <r>
      <rPr>
        <sz val="10"/>
        <color rgb="FF555555"/>
        <rFont val="Arial"/>
        <charset val="134"/>
      </rPr>
      <t>ACCA大学生全科网课</t>
    </r>
  </si>
  <si>
    <t>宁波疫情退考</t>
  </si>
  <si>
    <t>Shiyao</t>
  </si>
  <si>
    <t>22/12/2000</t>
  </si>
  <si>
    <t>陈诗瑶</t>
  </si>
  <si>
    <r>
      <rPr>
        <sz val="10"/>
        <color rgb="FF000000"/>
        <rFont val="Arial"/>
        <charset val="134"/>
      </rPr>
      <t>FR/TX</t>
    </r>
  </si>
  <si>
    <t>未通过/TX</t>
  </si>
  <si>
    <t>47/54</t>
  </si>
  <si>
    <t>Zhixing</t>
  </si>
  <si>
    <t>瞿知行</t>
  </si>
  <si>
    <t>Chenshu</t>
  </si>
  <si>
    <t>20/06/2001</t>
  </si>
  <si>
    <t>张晨树</t>
  </si>
  <si>
    <t>67/62</t>
  </si>
  <si>
    <r>
      <rPr>
        <sz val="10"/>
        <color rgb="FF000000"/>
        <rFont val="Arial"/>
        <charset val="134"/>
      </rPr>
      <t>AA/FR</t>
    </r>
  </si>
  <si>
    <t>未通过/缺席</t>
  </si>
  <si>
    <t>35/缺席</t>
  </si>
  <si>
    <t>16/07/2001</t>
  </si>
  <si>
    <t>金思怡</t>
  </si>
  <si>
    <t>Youqi</t>
  </si>
  <si>
    <t>14/05/2001</t>
  </si>
  <si>
    <t>黄幼琦</t>
  </si>
  <si>
    <r>
      <rPr>
        <sz val="10"/>
        <color rgb="FF000000"/>
        <rFont val="Arial"/>
        <charset val="134"/>
      </rPr>
      <t>AA/SBL</t>
    </r>
  </si>
  <si>
    <t>41/46</t>
  </si>
  <si>
    <r>
      <rPr>
        <sz val="10"/>
        <color rgb="FF000000"/>
        <rFont val="Arial"/>
        <charset val="134"/>
      </rPr>
      <t>PM/AA</t>
    </r>
  </si>
  <si>
    <t>62/53</t>
  </si>
  <si>
    <r>
      <rPr>
        <sz val="10"/>
        <color rgb="FF000000"/>
        <rFont val="Arial"/>
        <charset val="134"/>
      </rPr>
      <t>AA/sbl</t>
    </r>
  </si>
  <si>
    <t>AA/未通过</t>
  </si>
  <si>
    <t>54/38</t>
  </si>
  <si>
    <t>隔离退考</t>
  </si>
  <si>
    <r>
      <rPr>
        <sz val="10"/>
        <color rgb="FF000000"/>
        <rFont val="Arial"/>
        <charset val="134"/>
      </rPr>
      <t>PM/AFM</t>
    </r>
  </si>
  <si>
    <t>74/58</t>
  </si>
  <si>
    <r>
      <rPr>
        <sz val="10"/>
        <color rgb="FF000000"/>
        <rFont val="SimSun"/>
        <charset val="134"/>
      </rPr>
      <t>浙江财经大学</t>
    </r>
  </si>
  <si>
    <r>
      <rPr>
        <sz val="10"/>
        <color rgb="FF000000"/>
        <rFont val="SimSun"/>
        <charset val="134"/>
      </rPr>
      <t>Enjie</t>
    </r>
  </si>
  <si>
    <r>
      <rPr>
        <sz val="10"/>
        <color rgb="FF000000"/>
        <rFont val="SimSun"/>
        <charset val="134"/>
      </rPr>
      <t>中国计量大学</t>
    </r>
  </si>
  <si>
    <r>
      <rPr>
        <sz val="10"/>
        <color rgb="FF000000"/>
        <rFont val="Arial"/>
        <charset val="134"/>
      </rPr>
      <t>龚春林Clark</t>
    </r>
  </si>
  <si>
    <r>
      <rPr>
        <sz val="10"/>
        <color rgb="FF000000"/>
        <rFont val="Arial"/>
        <charset val="134"/>
      </rPr>
      <t>AA/AFM</t>
    </r>
  </si>
  <si>
    <t>47/46</t>
  </si>
  <si>
    <t>60/54</t>
  </si>
  <si>
    <t>Xuenan</t>
  </si>
  <si>
    <t>倪学楠</t>
  </si>
  <si>
    <r>
      <rPr>
        <sz val="10"/>
        <color rgb="FF000000"/>
        <rFont val="SimSun"/>
        <charset val="134"/>
      </rPr>
      <t>28/03/1999</t>
    </r>
  </si>
  <si>
    <t>21/10/1998</t>
  </si>
  <si>
    <t>俞倩</t>
  </si>
  <si>
    <t>xia</t>
  </si>
  <si>
    <t>杨雪</t>
  </si>
  <si>
    <t>Zhilun</t>
  </si>
  <si>
    <t>16/10/1996</t>
  </si>
  <si>
    <t>张志仑</t>
  </si>
  <si>
    <t>夏心雨</t>
  </si>
  <si>
    <t>46/48</t>
  </si>
  <si>
    <t>自定义产品</t>
  </si>
  <si>
    <t>Haiyan</t>
  </si>
  <si>
    <t>林海燕</t>
  </si>
  <si>
    <t>Tianran</t>
  </si>
  <si>
    <t>17/05/2001</t>
  </si>
  <si>
    <t>陈天然</t>
  </si>
  <si>
    <t>dai</t>
  </si>
  <si>
    <t>Xunyi</t>
  </si>
  <si>
    <t>戴薰衣</t>
  </si>
  <si>
    <t>Yijia</t>
  </si>
  <si>
    <t>13/05/2001</t>
  </si>
  <si>
    <t>方逸嘉</t>
  </si>
  <si>
    <r>
      <rPr>
        <sz val="10"/>
        <color rgb="FF000000"/>
        <rFont val="Arial"/>
        <charset val="134"/>
      </rPr>
      <t>AA/SBR</t>
    </r>
  </si>
  <si>
    <t>AA/未过</t>
  </si>
  <si>
    <r>
      <rPr>
        <sz val="10"/>
        <color rgb="FF000000"/>
        <rFont val="宋体"/>
        <charset val="134"/>
      </rPr>
      <t>ACCA13门全科签约班（五年）</t>
    </r>
  </si>
  <si>
    <t>24/05/2000</t>
  </si>
  <si>
    <t>倪靖瑄</t>
  </si>
  <si>
    <t>Lirui</t>
  </si>
  <si>
    <t>20/05/1998</t>
  </si>
  <si>
    <t>张李蕊</t>
  </si>
  <si>
    <t>jiangyan</t>
  </si>
  <si>
    <t>25/10/1999</t>
  </si>
  <si>
    <r>
      <rPr>
        <sz val="10"/>
        <color rgb="FF000000"/>
        <rFont val="Microsoft YaHei"/>
        <charset val="134"/>
      </rPr>
      <t>赵江燕</t>
    </r>
  </si>
  <si>
    <t>luanbing</t>
  </si>
  <si>
    <t>15/06/1980</t>
  </si>
  <si>
    <r>
      <rPr>
        <sz val="10"/>
        <color rgb="FF000000"/>
        <rFont val="Microsoft YaHei"/>
        <charset val="134"/>
      </rPr>
      <t>黄銮冰</t>
    </r>
  </si>
  <si>
    <t>yixuan</t>
  </si>
  <si>
    <r>
      <rPr>
        <sz val="10"/>
        <color rgb="FF000000"/>
        <rFont val="Microsoft YaHei"/>
        <charset val="134"/>
      </rPr>
      <t>王亿选</t>
    </r>
  </si>
  <si>
    <r>
      <rPr>
        <sz val="10"/>
        <color rgb="FF000000"/>
        <rFont val="SimSun"/>
        <charset val="134"/>
      </rPr>
      <t>华中农业大学</t>
    </r>
  </si>
  <si>
    <r>
      <rPr>
        <sz val="10"/>
        <color rgb="FF000000"/>
        <rFont val="SimSun"/>
        <charset val="134"/>
      </rPr>
      <t>山东财经大学</t>
    </r>
  </si>
  <si>
    <r>
      <rPr>
        <sz val="10"/>
        <rFont val="Microsoft YaHei"/>
        <charset val="134"/>
      </rPr>
      <t>ACCA</t>
    </r>
    <r>
      <rPr>
        <sz val="10"/>
        <color rgb="FF000000"/>
        <rFont val="Microsoft YaHei"/>
        <charset val="134"/>
      </rPr>
      <t>大学生优+人才C计划</t>
    </r>
  </si>
  <si>
    <r>
      <rPr>
        <sz val="10"/>
        <rFont val="SimSun"/>
        <charset val="134"/>
      </rPr>
      <t>18/01/2002</t>
    </r>
  </si>
  <si>
    <r>
      <rPr>
        <sz val="10"/>
        <color rgb="FF000000"/>
        <rFont val="SimSun"/>
        <charset val="134"/>
      </rPr>
      <t>四川大学</t>
    </r>
  </si>
  <si>
    <r>
      <rPr>
        <sz val="10"/>
        <color rgb="FF000000"/>
        <rFont val="Microsoft YaHei"/>
        <charset val="134"/>
      </rPr>
      <t>ACCA大学生优+人才培养C计划</t>
    </r>
  </si>
  <si>
    <r>
      <rPr>
        <sz val="10"/>
        <color rgb="FF000000"/>
        <rFont val="Microsoft YaHei"/>
        <charset val="134"/>
      </rPr>
      <t>fan</t>
    </r>
  </si>
  <si>
    <r>
      <rPr>
        <sz val="10"/>
        <color rgb="FF000000"/>
        <rFont val="SimSun"/>
        <charset val="134"/>
      </rPr>
      <t>linxuan</t>
    </r>
  </si>
  <si>
    <r>
      <rPr>
        <sz val="10"/>
        <color rgb="FF000000"/>
        <rFont val="SimSun"/>
        <charset val="134"/>
      </rPr>
      <t>24/4/2000</t>
    </r>
  </si>
  <si>
    <t>56/69</t>
  </si>
  <si>
    <r>
      <rPr>
        <sz val="10"/>
        <rFont val="Microsoft YaHei"/>
        <charset val="134"/>
      </rPr>
      <t>ACCA</t>
    </r>
    <r>
      <rPr>
        <sz val="10"/>
        <color rgb="FF000000"/>
        <rFont val="Microsoft YaHei"/>
        <charset val="134"/>
      </rPr>
      <t>全额奖学金通关班</t>
    </r>
  </si>
  <si>
    <t>jingyan</t>
  </si>
  <si>
    <r>
      <rPr>
        <sz val="10"/>
        <color rgb="FF000000"/>
        <rFont val="Microsoft YaHei"/>
        <charset val="134"/>
      </rPr>
      <t>chen</t>
    </r>
  </si>
  <si>
    <r>
      <rPr>
        <sz val="10"/>
        <color rgb="FF000000"/>
        <rFont val="SimSun"/>
        <charset val="134"/>
      </rPr>
      <t>xiaolan</t>
    </r>
  </si>
  <si>
    <r>
      <rPr>
        <sz val="10"/>
        <color rgb="FF000000"/>
        <rFont val="SimSun"/>
        <charset val="134"/>
      </rPr>
      <t>13/1/2001</t>
    </r>
  </si>
  <si>
    <r>
      <rPr>
        <sz val="10"/>
        <color rgb="FF000000"/>
        <rFont val="SimSun"/>
        <charset val="134"/>
      </rPr>
      <t>华南师范大学</t>
    </r>
  </si>
  <si>
    <t>62/50</t>
  </si>
  <si>
    <t>wenlong</t>
  </si>
  <si>
    <t>王文龙</t>
  </si>
  <si>
    <t>PM/FR/FM</t>
  </si>
  <si>
    <r>
      <rPr>
        <sz val="10"/>
        <color rgb="FF000000"/>
        <rFont val="SimSun"/>
        <charset val="134"/>
      </rPr>
      <t>南京邮电大学</t>
    </r>
  </si>
  <si>
    <t>58/55/57</t>
  </si>
  <si>
    <r>
      <rPr>
        <sz val="10"/>
        <rFont val="Microsoft YaHei"/>
        <charset val="134"/>
      </rPr>
      <t>ACCA13</t>
    </r>
    <r>
      <rPr>
        <sz val="10"/>
        <color rgb="FF000000"/>
        <rFont val="Microsoft YaHei"/>
        <charset val="134"/>
      </rPr>
      <t>门全科班（三年）</t>
    </r>
  </si>
  <si>
    <t>song</t>
  </si>
  <si>
    <t>宋姿萱</t>
  </si>
  <si>
    <t>FR/AA/FM</t>
  </si>
  <si>
    <t>57/56</t>
  </si>
  <si>
    <t>73/56</t>
  </si>
  <si>
    <r>
      <rPr>
        <sz val="10"/>
        <color rgb="FF000000"/>
        <rFont val="Microsoft YaHei"/>
        <charset val="134"/>
      </rPr>
      <t>张丽雯Olivia</t>
    </r>
  </si>
  <si>
    <t>yubo</t>
  </si>
  <si>
    <t>王宇博</t>
  </si>
  <si>
    <t>华东交通大学</t>
  </si>
  <si>
    <t>Yiqun</t>
  </si>
  <si>
    <t>张逸群</t>
  </si>
  <si>
    <t>张嘉琦</t>
  </si>
  <si>
    <t>龚歆怡</t>
  </si>
  <si>
    <t>上海财经浙江学院</t>
  </si>
  <si>
    <t>张孝雯</t>
  </si>
  <si>
    <t>66/58</t>
  </si>
  <si>
    <t>Kaiyan</t>
  </si>
  <si>
    <t>陈开妍</t>
  </si>
  <si>
    <t>Haowei</t>
  </si>
  <si>
    <t>宋昊炜</t>
  </si>
  <si>
    <t>77/53</t>
  </si>
  <si>
    <t>工商管理</t>
  </si>
  <si>
    <t>曹骞</t>
  </si>
  <si>
    <t>不告知</t>
  </si>
  <si>
    <t>袁子怡</t>
  </si>
  <si>
    <t>天津财经大学</t>
  </si>
  <si>
    <t>Jingfeng</t>
  </si>
  <si>
    <t>24/12/2000</t>
  </si>
  <si>
    <t>徐景锋</t>
  </si>
  <si>
    <t>李心怡</t>
  </si>
  <si>
    <t>75/59</t>
  </si>
  <si>
    <t>Xinying</t>
  </si>
  <si>
    <t>30/03/2001</t>
  </si>
  <si>
    <t>AA准备</t>
  </si>
  <si>
    <t>周馨莹</t>
  </si>
  <si>
    <t>Long</t>
  </si>
  <si>
    <t>马龙</t>
  </si>
  <si>
    <t>未告知</t>
  </si>
  <si>
    <r>
      <rPr>
        <sz val="12"/>
        <color rgb="FF000000"/>
        <rFont val="Times New Roman"/>
        <charset val="134"/>
      </rPr>
      <t>ACCA</t>
    </r>
    <r>
      <rPr>
        <sz val="12"/>
        <color rgb="FF000000"/>
        <rFont val="宋体"/>
        <charset val="134"/>
      </rPr>
      <t>大学生优</t>
    </r>
    <r>
      <rPr>
        <sz val="12"/>
        <color rgb="FF000000"/>
        <rFont val="Times New Roman"/>
        <charset val="134"/>
      </rPr>
      <t>+</t>
    </r>
    <r>
      <rPr>
        <sz val="12"/>
        <color rgb="FF000000"/>
        <rFont val="宋体"/>
        <charset val="134"/>
      </rPr>
      <t>人才</t>
    </r>
    <r>
      <rPr>
        <sz val="12"/>
        <color rgb="FF000000"/>
        <rFont val="Times New Roman"/>
        <charset val="134"/>
      </rPr>
      <t>A</t>
    </r>
    <r>
      <rPr>
        <sz val="12"/>
        <color rgb="FF000000"/>
        <rFont val="宋体"/>
        <charset val="134"/>
      </rPr>
      <t>计划</t>
    </r>
  </si>
  <si>
    <t>Huihan</t>
  </si>
  <si>
    <t>24/02/2000</t>
  </si>
  <si>
    <t>季慧涵</t>
  </si>
  <si>
    <t>50/51</t>
  </si>
  <si>
    <r>
      <rPr>
        <sz val="12"/>
        <color rgb="FF000000"/>
        <rFont val="Times New Roman"/>
        <charset val="134"/>
      </rPr>
      <t>ACCA13</t>
    </r>
    <r>
      <rPr>
        <sz val="12"/>
        <color rgb="FF000000"/>
        <rFont val="宋体"/>
        <charset val="134"/>
      </rPr>
      <t>门全科签约班（五年）</t>
    </r>
  </si>
  <si>
    <t>28/05/1999</t>
  </si>
  <si>
    <t>郭怡嘉</t>
  </si>
  <si>
    <t>瞿雯</t>
  </si>
  <si>
    <t>Qianyu</t>
  </si>
  <si>
    <t>杨潜羽</t>
  </si>
  <si>
    <r>
      <rPr>
        <sz val="10"/>
        <color rgb="FF333333"/>
        <rFont val="SimSun"/>
        <charset val="134"/>
      </rPr>
      <t>Jinjing</t>
    </r>
  </si>
  <si>
    <r>
      <rPr>
        <sz val="10"/>
        <color rgb="FF333333"/>
        <rFont val="SimSun"/>
        <charset val="134"/>
      </rPr>
      <t>27/09/1986</t>
    </r>
  </si>
  <si>
    <r>
      <rPr>
        <sz val="10"/>
        <color rgb="FF333333"/>
        <rFont val="SimSun"/>
        <charset val="134"/>
      </rPr>
      <t>在职人员</t>
    </r>
  </si>
  <si>
    <r>
      <rPr>
        <sz val="12"/>
        <color rgb="FF000000"/>
        <rFont val="Times New Roman"/>
        <charset val="134"/>
      </rPr>
      <t>ACCA13</t>
    </r>
    <r>
      <rPr>
        <sz val="12"/>
        <color rgb="FF000000"/>
        <rFont val="Arial"/>
        <charset val="134"/>
      </rPr>
      <t>门全科签约班（五年）</t>
    </r>
  </si>
  <si>
    <r>
      <rPr>
        <sz val="10"/>
        <color rgb="FF333333"/>
        <rFont val="Arial"/>
        <charset val="134"/>
      </rPr>
      <t>Long</t>
    </r>
  </si>
  <si>
    <r>
      <rPr>
        <sz val="10"/>
        <color rgb="FF333333"/>
        <rFont val="SimSun"/>
        <charset val="134"/>
      </rPr>
      <t>Ziyan</t>
    </r>
  </si>
  <si>
    <t>龙紫琰</t>
  </si>
  <si>
    <t>82/70</t>
  </si>
  <si>
    <r>
      <rPr>
        <sz val="10"/>
        <color rgb="FF333333"/>
        <rFont val="Arial"/>
        <charset val="134"/>
      </rPr>
      <t>Li</t>
    </r>
  </si>
  <si>
    <r>
      <rPr>
        <sz val="10"/>
        <color rgb="FF333333"/>
        <rFont val="SimSun"/>
        <charset val="134"/>
      </rPr>
      <t>Bin</t>
    </r>
  </si>
  <si>
    <t>李宾</t>
  </si>
  <si>
    <r>
      <rPr>
        <sz val="12"/>
        <color rgb="FF000000"/>
        <rFont val="Times New Roman"/>
        <charset val="134"/>
      </rPr>
      <t>ACCA</t>
    </r>
    <r>
      <rPr>
        <sz val="12"/>
        <color rgb="FF000000"/>
        <rFont val="Arial"/>
        <charset val="134"/>
      </rPr>
      <t>大学生优</t>
    </r>
    <r>
      <rPr>
        <sz val="12"/>
        <color rgb="FF000000"/>
        <rFont val="Times New Roman"/>
        <charset val="134"/>
      </rPr>
      <t>+</t>
    </r>
    <r>
      <rPr>
        <sz val="12"/>
        <color rgb="FF000000"/>
        <rFont val="Arial"/>
        <charset val="134"/>
      </rPr>
      <t>人才</t>
    </r>
    <r>
      <rPr>
        <sz val="12"/>
        <color rgb="FF000000"/>
        <rFont val="Times New Roman"/>
        <charset val="134"/>
      </rPr>
      <t>A</t>
    </r>
    <r>
      <rPr>
        <sz val="12"/>
        <color rgb="FF000000"/>
        <rFont val="Arial"/>
        <charset val="134"/>
      </rPr>
      <t>计划</t>
    </r>
  </si>
  <si>
    <r>
      <rPr>
        <sz val="10"/>
        <color rgb="FF333333"/>
        <rFont val="Arial"/>
        <charset val="134"/>
      </rPr>
      <t>Chang</t>
    </r>
  </si>
  <si>
    <r>
      <rPr>
        <sz val="10"/>
        <color rgb="FF333333"/>
        <rFont val="SimSun"/>
        <charset val="134"/>
      </rPr>
      <t>Hanze</t>
    </r>
  </si>
  <si>
    <r>
      <rPr>
        <sz val="10"/>
        <color rgb="FF333333"/>
        <rFont val="SimSun"/>
        <charset val="134"/>
      </rPr>
      <t>19/02/2000</t>
    </r>
  </si>
  <si>
    <t>常瀚泽</t>
  </si>
  <si>
    <r>
      <rPr>
        <sz val="10"/>
        <color rgb="FF333333"/>
        <rFont val="Arial"/>
        <charset val="134"/>
      </rPr>
      <t>Wu</t>
    </r>
  </si>
  <si>
    <r>
      <rPr>
        <sz val="10"/>
        <color rgb="FF333333"/>
        <rFont val="SimSun"/>
        <charset val="134"/>
      </rPr>
      <t>Sisi</t>
    </r>
  </si>
  <si>
    <r>
      <rPr>
        <sz val="10"/>
        <color rgb="FF333333"/>
        <rFont val="SimSun"/>
        <charset val="134"/>
      </rPr>
      <t>25/08/2000</t>
    </r>
  </si>
  <si>
    <t>吴思思</t>
  </si>
  <si>
    <t>昆明理工大学</t>
  </si>
  <si>
    <r>
      <rPr>
        <sz val="10"/>
        <color rgb="FF333333"/>
        <rFont val="Arial"/>
        <charset val="134"/>
      </rPr>
      <t>Yang</t>
    </r>
  </si>
  <si>
    <r>
      <rPr>
        <sz val="10"/>
        <color rgb="FF333333"/>
        <rFont val="SimSun"/>
        <charset val="134"/>
      </rPr>
      <t>Lan</t>
    </r>
  </si>
  <si>
    <r>
      <rPr>
        <sz val="10"/>
        <color rgb="FF333333"/>
        <rFont val="SimSun"/>
        <charset val="134"/>
      </rPr>
      <t>16/11/1985</t>
    </r>
  </si>
  <si>
    <t>P阶段全科</t>
  </si>
  <si>
    <r>
      <rPr>
        <sz val="10"/>
        <color rgb="FF333333"/>
        <rFont val="Arial"/>
        <charset val="134"/>
      </rPr>
      <t>Huang</t>
    </r>
  </si>
  <si>
    <r>
      <rPr>
        <sz val="10"/>
        <color rgb="FF333333"/>
        <rFont val="SimSun"/>
        <charset val="134"/>
      </rPr>
      <t>Shenglin</t>
    </r>
  </si>
  <si>
    <t>23/09/2000</t>
  </si>
  <si>
    <t>黄圣霖</t>
  </si>
  <si>
    <t>朴斯茅次大学</t>
  </si>
  <si>
    <t>wentao</t>
  </si>
  <si>
    <t>Zhiyun</t>
  </si>
  <si>
    <t>许志蕴</t>
  </si>
  <si>
    <t>65/71</t>
  </si>
  <si>
    <t>Gan</t>
  </si>
  <si>
    <t>Chenxue</t>
  </si>
  <si>
    <t>16/04/1999</t>
  </si>
  <si>
    <t>干晨雪</t>
  </si>
  <si>
    <r>
      <rPr>
        <sz val="10"/>
        <color rgb="FF333333"/>
        <rFont val="Helvetica Neue"/>
        <charset val="134"/>
      </rPr>
      <t>上海理工大学中英国际学院</t>
    </r>
  </si>
  <si>
    <t>未说</t>
  </si>
  <si>
    <t>Zhaoheng</t>
  </si>
  <si>
    <t>张兆恒</t>
  </si>
  <si>
    <t>Hongzhen</t>
  </si>
  <si>
    <t>俞泓圳</t>
  </si>
  <si>
    <t>63/44</t>
  </si>
  <si>
    <t>25/7/2000</t>
  </si>
  <si>
    <t>史静</t>
  </si>
  <si>
    <r>
      <rPr>
        <sz val="10"/>
        <color rgb="FF000000"/>
        <rFont val="Arial"/>
        <charset val="134"/>
      </rPr>
      <t>钟妙晴Miranda</t>
    </r>
  </si>
  <si>
    <r>
      <rPr>
        <sz val="10"/>
        <color rgb="FF000000"/>
        <rFont val="Times New Roman"/>
        <charset val="134"/>
      </rPr>
      <t>PM/FR</t>
    </r>
  </si>
  <si>
    <r>
      <rPr>
        <sz val="10"/>
        <color rgb="FF000000"/>
        <rFont val="Arial"/>
        <charset val="134"/>
      </rPr>
      <t>冯志玮</t>
    </r>
  </si>
  <si>
    <r>
      <rPr>
        <sz val="10"/>
        <color rgb="FF000000"/>
        <rFont val="Times New Roman"/>
        <charset val="134"/>
      </rPr>
      <t>PM</t>
    </r>
  </si>
  <si>
    <r>
      <rPr>
        <sz val="10"/>
        <color rgb="FF000000"/>
        <rFont val="Arial"/>
        <charset val="134"/>
      </rPr>
      <t>闫馨予</t>
    </r>
  </si>
  <si>
    <r>
      <rPr>
        <sz val="10"/>
        <color rgb="FF000000"/>
        <rFont val="SimSun"/>
        <charset val="134"/>
      </rPr>
      <t>江西财经大学</t>
    </r>
  </si>
  <si>
    <r>
      <rPr>
        <sz val="12"/>
        <rFont val="Times New Roman"/>
        <charset val="134"/>
      </rPr>
      <t>Xu</t>
    </r>
  </si>
  <si>
    <r>
      <rPr>
        <sz val="10"/>
        <color rgb="FF000000"/>
        <rFont val="SimSun"/>
        <charset val="134"/>
      </rPr>
      <t>yishan</t>
    </r>
  </si>
  <si>
    <r>
      <rPr>
        <sz val="10"/>
        <color rgb="FF000000"/>
        <rFont val="SimSun"/>
        <charset val="134"/>
      </rPr>
      <t>15/07/2001</t>
    </r>
  </si>
  <si>
    <r>
      <rPr>
        <sz val="10"/>
        <color rgb="FF000000"/>
        <rFont val="Times New Roman"/>
        <charset val="134"/>
      </rPr>
      <t>FM</t>
    </r>
  </si>
  <si>
    <r>
      <rPr>
        <sz val="10"/>
        <color rgb="FF000000"/>
        <rFont val="Arial"/>
        <charset val="134"/>
      </rPr>
      <t>徐一珊</t>
    </r>
  </si>
  <si>
    <r>
      <rPr>
        <sz val="10"/>
        <color rgb="FF333333"/>
        <rFont val="微软雅黑"/>
        <charset val="134"/>
      </rPr>
      <t>Wang</t>
    </r>
  </si>
  <si>
    <r>
      <rPr>
        <sz val="10"/>
        <color rgb="FF333333"/>
        <rFont val="SimSun"/>
        <charset val="134"/>
      </rPr>
      <t>ziyan</t>
    </r>
  </si>
  <si>
    <r>
      <rPr>
        <sz val="10"/>
        <color rgb="FF000000"/>
        <rFont val="Arial"/>
        <charset val="134"/>
      </rPr>
      <t xml:space="preserve"> 罗婉榕</t>
    </r>
  </si>
  <si>
    <r>
      <rPr>
        <sz val="10"/>
        <color rgb="FF000000"/>
        <rFont val="Arial"/>
        <charset val="134"/>
      </rPr>
      <t>胡秋瑾Ella</t>
    </r>
  </si>
  <si>
    <r>
      <rPr>
        <sz val="10"/>
        <color rgb="FF000000"/>
        <rFont val="Arial"/>
        <charset val="134"/>
      </rPr>
      <t>ACCA优+ 3年网课计划（13门全科计划）</t>
    </r>
  </si>
  <si>
    <r>
      <rPr>
        <sz val="10"/>
        <color rgb="FF000000"/>
        <rFont val="Arial"/>
        <charset val="134"/>
      </rPr>
      <t>Guo</t>
    </r>
  </si>
  <si>
    <r>
      <rPr>
        <sz val="10"/>
        <color rgb="FF000000"/>
        <rFont val="SimSun"/>
        <charset val="134"/>
      </rPr>
      <t>Yujiaxuan</t>
    </r>
  </si>
  <si>
    <r>
      <rPr>
        <sz val="10"/>
        <rFont val="SimSun"/>
        <charset val="134"/>
      </rPr>
      <t>湖南师范大学</t>
    </r>
  </si>
  <si>
    <r>
      <rPr>
        <u/>
        <sz val="10"/>
        <color rgb="FF000000"/>
        <rFont val="微软雅黑"/>
        <charset val="134"/>
      </rPr>
      <t xml:space="preserve">
ACCA大学生优+人才培养C计划</t>
    </r>
  </si>
  <si>
    <r>
      <rPr>
        <sz val="10"/>
        <color rgb="FF000000"/>
        <rFont val="SimSun"/>
        <charset val="134"/>
      </rPr>
      <t>Qi</t>
    </r>
  </si>
  <si>
    <r>
      <rPr>
        <sz val="10"/>
        <color rgb="FF000000"/>
        <rFont val="SimSun"/>
        <charset val="134"/>
      </rPr>
      <t>长沙学院</t>
    </r>
  </si>
  <si>
    <t>未考试</t>
  </si>
  <si>
    <r>
      <rPr>
        <sz val="10"/>
        <color rgb="FF000000"/>
        <rFont val="SimSun"/>
        <charset val="134"/>
      </rPr>
      <t xml:space="preserve">Qiuying </t>
    </r>
  </si>
  <si>
    <r>
      <rPr>
        <sz val="10"/>
        <color rgb="FF000000"/>
        <rFont val="SimSun"/>
        <charset val="134"/>
      </rPr>
      <t>13/05/1998</t>
    </r>
  </si>
  <si>
    <t>FM/PM/FR</t>
  </si>
  <si>
    <r>
      <rPr>
        <sz val="10"/>
        <rFont val="SimSun"/>
        <charset val="134"/>
      </rPr>
      <t>湖南大学</t>
    </r>
  </si>
  <si>
    <t>55/62/57</t>
  </si>
  <si>
    <r>
      <rPr>
        <sz val="10"/>
        <color rgb="FF000000"/>
        <rFont val="Arial"/>
        <charset val="134"/>
      </rPr>
      <t>Du</t>
    </r>
  </si>
  <si>
    <r>
      <rPr>
        <sz val="10"/>
        <color rgb="FF000000"/>
        <rFont val="SimSun"/>
        <charset val="134"/>
      </rPr>
      <t>Huixian</t>
    </r>
  </si>
  <si>
    <r>
      <rPr>
        <sz val="10"/>
        <color rgb="FF000000"/>
        <rFont val="SimSun"/>
        <charset val="134"/>
      </rPr>
      <t>25/11/2000</t>
    </r>
  </si>
  <si>
    <r>
      <rPr>
        <sz val="10"/>
        <color rgb="FF000000"/>
        <rFont val="Arial"/>
        <charset val="134"/>
      </rPr>
      <t>Tan</t>
    </r>
  </si>
  <si>
    <r>
      <rPr>
        <sz val="10"/>
        <color rgb="FF000000"/>
        <rFont val="SimSun"/>
        <charset val="134"/>
      </rPr>
      <t>Jingye</t>
    </r>
  </si>
  <si>
    <r>
      <rPr>
        <sz val="10"/>
        <color rgb="FF000000"/>
        <rFont val="SimSun"/>
        <charset val="134"/>
      </rPr>
      <t>24/04/2000</t>
    </r>
  </si>
  <si>
    <r>
      <rPr>
        <sz val="10"/>
        <color rgb="FF000000"/>
        <rFont val="Arial"/>
        <charset val="134"/>
      </rPr>
      <t>APM/AFM</t>
    </r>
  </si>
  <si>
    <t xml:space="preserve"> AFM </t>
  </si>
  <si>
    <r>
      <rPr>
        <sz val="10"/>
        <color rgb="FF000000"/>
        <rFont val="Arial"/>
        <charset val="134"/>
      </rPr>
      <t>Bai</t>
    </r>
  </si>
  <si>
    <r>
      <rPr>
        <sz val="10"/>
        <color rgb="FF000000"/>
        <rFont val="SimSun"/>
        <charset val="134"/>
      </rPr>
      <t>Yingyun</t>
    </r>
  </si>
  <si>
    <r>
      <rPr>
        <sz val="10"/>
        <color rgb="FF000000"/>
        <rFont val="SimSun"/>
        <charset val="134"/>
      </rPr>
      <t>20/12/2001</t>
    </r>
  </si>
  <si>
    <t>柏盈韵</t>
  </si>
  <si>
    <r>
      <rPr>
        <sz val="10"/>
        <color rgb="FF333333"/>
        <rFont val="Helvetica Neue"/>
        <charset val="134"/>
      </rPr>
      <t>湖南师范大学</t>
    </r>
  </si>
  <si>
    <r>
      <rPr>
        <sz val="10"/>
        <color rgb="FF000000"/>
        <rFont val="Arial"/>
        <charset val="134"/>
      </rPr>
      <t>Luo</t>
    </r>
  </si>
  <si>
    <r>
      <rPr>
        <sz val="10"/>
        <color rgb="FF000000"/>
        <rFont val="SimSun"/>
        <charset val="134"/>
      </rPr>
      <t>Yajing</t>
    </r>
  </si>
  <si>
    <r>
      <rPr>
        <sz val="10"/>
        <color rgb="FF000000"/>
        <rFont val="SimSun"/>
        <charset val="134"/>
      </rPr>
      <t>Ke</t>
    </r>
  </si>
  <si>
    <r>
      <rPr>
        <sz val="10"/>
        <color rgb="FF000000"/>
        <rFont val="Arial"/>
        <charset val="134"/>
      </rPr>
      <t>TX/AA</t>
    </r>
  </si>
  <si>
    <t>陈珂</t>
  </si>
  <si>
    <r>
      <rPr>
        <sz val="10"/>
        <color rgb="FF000000"/>
        <rFont val="Arial"/>
        <charset val="134"/>
      </rPr>
      <t>ACCA13门全科班（三年）</t>
    </r>
  </si>
  <si>
    <r>
      <rPr>
        <sz val="10"/>
        <color rgb="FF000000"/>
        <rFont val="SimSun"/>
        <charset val="134"/>
      </rPr>
      <t>Xiaoya</t>
    </r>
  </si>
  <si>
    <t>张晓雅</t>
  </si>
  <si>
    <r>
      <rPr>
        <sz val="9"/>
        <color rgb="FF000000"/>
        <rFont val="Helvetica Neue"/>
        <charset val="134"/>
      </rPr>
      <t>湖南农业大学</t>
    </r>
  </si>
  <si>
    <r>
      <rPr>
        <sz val="10"/>
        <color rgb="FF000000"/>
        <rFont val="SimSun"/>
        <charset val="134"/>
      </rPr>
      <t>Xiyeu</t>
    </r>
  </si>
  <si>
    <r>
      <rPr>
        <sz val="10"/>
        <color rgb="FF000000"/>
        <rFont val="Arial"/>
        <charset val="134"/>
      </rPr>
      <t>ACCA13门全科签约班（5年）</t>
    </r>
  </si>
  <si>
    <r>
      <rPr>
        <sz val="10"/>
        <color rgb="FF000000"/>
        <rFont val="SimSun"/>
        <charset val="134"/>
      </rPr>
      <t>Mingsheng</t>
    </r>
  </si>
  <si>
    <r>
      <rPr>
        <sz val="10"/>
        <color rgb="FF000000"/>
        <rFont val="Arial"/>
        <charset val="134"/>
      </rPr>
      <t>PM/AA/FR</t>
    </r>
  </si>
  <si>
    <t>61/52/60</t>
  </si>
  <si>
    <r>
      <rPr>
        <sz val="10"/>
        <color rgb="FF000000"/>
        <rFont val="SimSun"/>
        <charset val="134"/>
      </rPr>
      <t>Shujie</t>
    </r>
  </si>
  <si>
    <r>
      <rPr>
        <sz val="10"/>
        <color rgb="FF000000"/>
        <rFont val="Arial"/>
        <charset val="134"/>
      </rPr>
      <t>Ding</t>
    </r>
  </si>
  <si>
    <r>
      <rPr>
        <sz val="10"/>
        <color rgb="FF000000"/>
        <rFont val="SimSun"/>
        <charset val="134"/>
      </rPr>
      <t>Mengmeng</t>
    </r>
  </si>
  <si>
    <r>
      <rPr>
        <sz val="10"/>
        <color rgb="FF000000"/>
        <rFont val="SimSun"/>
        <charset val="134"/>
      </rPr>
      <t>Hongye</t>
    </r>
  </si>
  <si>
    <r>
      <rPr>
        <sz val="10"/>
        <color rgb="FF000000"/>
        <rFont val="Arial"/>
        <charset val="134"/>
      </rPr>
      <t>Fang</t>
    </r>
  </si>
  <si>
    <r>
      <rPr>
        <sz val="10"/>
        <color rgb="FF000000"/>
        <rFont val="SimSun"/>
        <charset val="134"/>
      </rPr>
      <t>30/06/2002</t>
    </r>
  </si>
  <si>
    <r>
      <rPr>
        <sz val="10"/>
        <color rgb="FF000000"/>
        <rFont val="SimSun"/>
        <charset val="134"/>
      </rPr>
      <t>Yuanyu</t>
    </r>
  </si>
  <si>
    <t>ACCA 5年网课</t>
  </si>
  <si>
    <r>
      <rPr>
        <sz val="10"/>
        <color rgb="FF000000"/>
        <rFont val="Arial"/>
        <charset val="134"/>
      </rPr>
      <t>Liao</t>
    </r>
  </si>
  <si>
    <r>
      <rPr>
        <sz val="10"/>
        <color rgb="FF000000"/>
        <rFont val="SimSun"/>
        <charset val="134"/>
      </rPr>
      <t>Junfeng</t>
    </r>
  </si>
  <si>
    <r>
      <rPr>
        <sz val="10"/>
        <color rgb="FF000000"/>
        <rFont val="SimSun"/>
        <charset val="134"/>
      </rPr>
      <t>Tingyan</t>
    </r>
  </si>
  <si>
    <r>
      <rPr>
        <sz val="10"/>
        <color rgb="FF000000"/>
        <rFont val="SimSun"/>
        <charset val="134"/>
      </rPr>
      <t>湖南大学</t>
    </r>
  </si>
  <si>
    <r>
      <rPr>
        <sz val="10"/>
        <color rgb="FF000000"/>
        <rFont val="SimSun"/>
        <charset val="134"/>
      </rPr>
      <t>Cuiwen</t>
    </r>
  </si>
  <si>
    <r>
      <rPr>
        <sz val="10"/>
        <color rgb="FF000000"/>
        <rFont val="SimSun"/>
        <charset val="134"/>
      </rPr>
      <t>14/06/2001</t>
    </r>
  </si>
  <si>
    <r>
      <rPr>
        <sz val="10"/>
        <color rgb="FF000000"/>
        <rFont val="Arial"/>
        <charset val="134"/>
      </rPr>
      <t>Deng</t>
    </r>
  </si>
  <si>
    <r>
      <rPr>
        <sz val="10"/>
        <color rgb="FF000000"/>
        <rFont val="SimSun"/>
        <charset val="134"/>
      </rPr>
      <t>Xuan</t>
    </r>
  </si>
  <si>
    <r>
      <rPr>
        <sz val="10"/>
        <color rgb="FF000000"/>
        <rFont val="SimSun"/>
        <charset val="134"/>
      </rPr>
      <t>14/08/2000</t>
    </r>
  </si>
  <si>
    <t>57/69</t>
  </si>
  <si>
    <r>
      <rPr>
        <sz val="10"/>
        <color rgb="FF000000"/>
        <rFont val="Arial"/>
        <charset val="134"/>
      </rPr>
      <t>ACCA13门全科签约班(5年）</t>
    </r>
  </si>
  <si>
    <r>
      <rPr>
        <sz val="10"/>
        <color rgb="FF000000"/>
        <rFont val="SimSun"/>
        <charset val="134"/>
      </rPr>
      <t>Tao</t>
    </r>
  </si>
  <si>
    <r>
      <rPr>
        <sz val="10"/>
        <color rgb="FF000000"/>
        <rFont val="SimSun"/>
        <charset val="134"/>
      </rPr>
      <t>Haiwei</t>
    </r>
  </si>
  <si>
    <r>
      <rPr>
        <sz val="10"/>
        <color rgb="FF000000"/>
        <rFont val="SimSun"/>
        <charset val="134"/>
      </rPr>
      <t>Jingjie</t>
    </r>
  </si>
  <si>
    <r>
      <rPr>
        <sz val="10"/>
        <color rgb="FF000000"/>
        <rFont val="SimSun"/>
        <charset val="134"/>
      </rPr>
      <t>湖南财政经济学院</t>
    </r>
  </si>
  <si>
    <t>Ran</t>
  </si>
  <si>
    <t>杨冉</t>
  </si>
  <si>
    <t>陈瑜</t>
  </si>
  <si>
    <t>Liting</t>
  </si>
  <si>
    <t>孙丽婷</t>
  </si>
  <si>
    <t>26/6/1999</t>
  </si>
  <si>
    <t>TX/AFM</t>
  </si>
  <si>
    <t>77/70</t>
  </si>
  <si>
    <t>50/未过</t>
  </si>
  <si>
    <t>因病退考</t>
  </si>
  <si>
    <t>因工退考</t>
  </si>
  <si>
    <t>19/1/1999</t>
  </si>
  <si>
    <t>Yiyao</t>
  </si>
  <si>
    <t>14/6/1999</t>
  </si>
  <si>
    <t>欧阳熠窈</t>
  </si>
  <si>
    <t>25/8/1999</t>
  </si>
  <si>
    <t>孙晴</t>
  </si>
  <si>
    <t>15/04/1992</t>
  </si>
  <si>
    <t>26/08/1998</t>
  </si>
  <si>
    <t>60/55</t>
  </si>
  <si>
    <t>17/08/1999</t>
  </si>
  <si>
    <t>北京取消考试</t>
  </si>
  <si>
    <t>17/06/1999</t>
  </si>
  <si>
    <t>陆伊文</t>
  </si>
  <si>
    <t>28/5/1989</t>
  </si>
  <si>
    <t>李昊</t>
  </si>
  <si>
    <t>华申会计师事务所</t>
  </si>
  <si>
    <t>赖俊如</t>
  </si>
  <si>
    <t>18/07/1997</t>
  </si>
  <si>
    <t>陈钰</t>
  </si>
  <si>
    <t>没报名</t>
  </si>
  <si>
    <t>Jiahui</t>
  </si>
  <si>
    <t>13/10/1998</t>
  </si>
  <si>
    <t>唐嘉徽</t>
  </si>
  <si>
    <t>54/71</t>
  </si>
  <si>
    <t>67/64</t>
  </si>
  <si>
    <t>宁波取消考试</t>
  </si>
  <si>
    <t>Jiacheng</t>
  </si>
  <si>
    <t>王嘉诚</t>
  </si>
  <si>
    <r>
      <rPr>
        <sz val="10"/>
        <color rgb="FF000000"/>
        <rFont val="Arial"/>
        <charset val="134"/>
      </rPr>
      <t>zhang</t>
    </r>
  </si>
  <si>
    <r>
      <rPr>
        <sz val="10"/>
        <color rgb="FF000000"/>
        <rFont val="SimSun"/>
        <charset val="134"/>
      </rPr>
      <t>jianwen</t>
    </r>
  </si>
  <si>
    <r>
      <rPr>
        <sz val="10"/>
        <color rgb="FF000000"/>
        <rFont val="SimSun"/>
        <charset val="134"/>
      </rPr>
      <t>留学</t>
    </r>
  </si>
  <si>
    <t>Yutog</t>
  </si>
  <si>
    <t>FR/未过</t>
  </si>
  <si>
    <t>61/45</t>
  </si>
  <si>
    <r>
      <rPr>
        <sz val="12"/>
        <color rgb="FF000000"/>
        <rFont val="Arial"/>
        <charset val="134"/>
      </rPr>
      <t>zeng</t>
    </r>
  </si>
  <si>
    <r>
      <rPr>
        <sz val="12"/>
        <color rgb="FF000000"/>
        <rFont val="SimSun"/>
        <charset val="134"/>
      </rPr>
      <t>上海海关学院</t>
    </r>
  </si>
  <si>
    <r>
      <rPr>
        <sz val="10"/>
        <color rgb="FF000000"/>
        <rFont val="SimSun"/>
        <charset val="134"/>
      </rPr>
      <t>上海杉达学院</t>
    </r>
  </si>
  <si>
    <t>未过/退考</t>
  </si>
  <si>
    <t>Chao</t>
  </si>
  <si>
    <r>
      <rPr>
        <sz val="10"/>
        <color rgb="FF000000"/>
        <rFont val="Arial"/>
        <charset val="134"/>
      </rPr>
      <t>SBR/AFM</t>
    </r>
  </si>
  <si>
    <r>
      <rPr>
        <sz val="10"/>
        <color rgb="FF000000"/>
        <rFont val="Arial"/>
        <charset val="134"/>
      </rPr>
      <t>李坤</t>
    </r>
  </si>
  <si>
    <t>wanqing</t>
  </si>
  <si>
    <r>
      <rPr>
        <sz val="10"/>
        <color rgb="FF333333"/>
        <rFont val="SimSun"/>
        <charset val="134"/>
      </rPr>
      <t>20/02/1999</t>
    </r>
  </si>
  <si>
    <r>
      <rPr>
        <sz val="12"/>
        <rFont val="微软雅黑"/>
        <charset val="134"/>
      </rPr>
      <t>许婉晴</t>
    </r>
  </si>
  <si>
    <r>
      <rPr>
        <sz val="10"/>
        <color rgb="FF000000"/>
        <rFont val="Arial"/>
        <charset val="134"/>
      </rPr>
      <t>曹梦君</t>
    </r>
  </si>
  <si>
    <r>
      <rPr>
        <sz val="10"/>
        <color rgb="FF000000"/>
        <rFont val="Arial"/>
        <charset val="134"/>
      </rPr>
      <t>ACCA 精品直播班</t>
    </r>
  </si>
  <si>
    <r>
      <rPr>
        <sz val="10"/>
        <color rgb="FF000000"/>
        <rFont val="Arial"/>
        <charset val="134"/>
      </rPr>
      <t>liu</t>
    </r>
  </si>
  <si>
    <r>
      <rPr>
        <sz val="10"/>
        <color rgb="FF000000"/>
        <rFont val="SimSun"/>
        <charset val="134"/>
      </rPr>
      <t>yuxuan</t>
    </r>
  </si>
  <si>
    <t>浙江农林学院</t>
  </si>
  <si>
    <r>
      <rPr>
        <sz val="10"/>
        <color rgb="FF000000"/>
        <rFont val="Arial"/>
        <charset val="134"/>
      </rPr>
      <t>yi</t>
    </r>
  </si>
  <si>
    <r>
      <rPr>
        <sz val="10"/>
        <color rgb="FF000000"/>
        <rFont val="SimSun"/>
        <charset val="134"/>
      </rPr>
      <t>peipei</t>
    </r>
  </si>
  <si>
    <t>28/07/1995</t>
  </si>
  <si>
    <r>
      <rPr>
        <sz val="10"/>
        <color rgb="FF000000"/>
        <rFont val="Arial"/>
        <charset val="134"/>
      </rPr>
      <t>ruan</t>
    </r>
  </si>
  <si>
    <r>
      <rPr>
        <sz val="10"/>
        <color rgb="FF000000"/>
        <rFont val="SimSun"/>
        <charset val="134"/>
      </rPr>
      <t>shufen</t>
    </r>
  </si>
  <si>
    <t>阮淑芬</t>
  </si>
  <si>
    <r>
      <rPr>
        <sz val="10"/>
        <color rgb="FF000000"/>
        <rFont val="Arial"/>
        <charset val="134"/>
      </rPr>
      <t>zhu</t>
    </r>
  </si>
  <si>
    <r>
      <rPr>
        <sz val="10"/>
        <color rgb="FF000000"/>
        <rFont val="SimSun"/>
        <charset val="134"/>
      </rPr>
      <t>lintao</t>
    </r>
  </si>
  <si>
    <r>
      <rPr>
        <sz val="10"/>
        <color rgb="FF000000"/>
        <rFont val="SimSun"/>
        <charset val="134"/>
      </rPr>
      <t>28/12/2002</t>
    </r>
  </si>
  <si>
    <t>未通过/FR</t>
  </si>
  <si>
    <t>未通过/pass</t>
  </si>
  <si>
    <r>
      <rPr>
        <sz val="10"/>
        <color rgb="FF000000"/>
        <rFont val="Arial"/>
        <charset val="134"/>
      </rPr>
      <t>zhou</t>
    </r>
  </si>
  <si>
    <r>
      <rPr>
        <sz val="10"/>
        <color rgb="FF000000"/>
        <rFont val="SimSun"/>
        <charset val="134"/>
      </rPr>
      <t>yirong</t>
    </r>
  </si>
  <si>
    <r>
      <rPr>
        <sz val="10"/>
        <color rgb="FF000000"/>
        <rFont val="SimSun"/>
        <charset val="134"/>
      </rPr>
      <t>19/4/2002</t>
    </r>
  </si>
  <si>
    <t>51/56</t>
  </si>
  <si>
    <r>
      <rPr>
        <sz val="10"/>
        <color rgb="FF000000"/>
        <rFont val="Arial"/>
        <charset val="134"/>
      </rPr>
      <t>wang</t>
    </r>
  </si>
  <si>
    <r>
      <rPr>
        <sz val="10"/>
        <color rgb="FF000000"/>
        <rFont val="SimSun"/>
        <charset val="134"/>
      </rPr>
      <t>huali</t>
    </r>
  </si>
  <si>
    <t>50/63</t>
  </si>
  <si>
    <r>
      <rPr>
        <sz val="10"/>
        <color rgb="FF000000"/>
        <rFont val="Arial"/>
        <charset val="134"/>
      </rPr>
      <t>ACCA优+五年网课计划</t>
    </r>
  </si>
  <si>
    <r>
      <rPr>
        <sz val="10"/>
        <color rgb="FF000000"/>
        <rFont val="SimSun"/>
        <charset val="134"/>
      </rPr>
      <t>shiyun</t>
    </r>
  </si>
  <si>
    <t>19/7/2001</t>
  </si>
  <si>
    <t>张诗韵</t>
  </si>
  <si>
    <r>
      <rPr>
        <sz val="10"/>
        <color rgb="FF000000"/>
        <rFont val="Microsoft YaHei"/>
        <charset val="134"/>
      </rPr>
      <t>menghang</t>
    </r>
  </si>
  <si>
    <r>
      <rPr>
        <sz val="10"/>
        <color rgb="FF000000"/>
        <rFont val="SimSun"/>
        <charset val="134"/>
      </rPr>
      <t>wu</t>
    </r>
  </si>
  <si>
    <r>
      <rPr>
        <sz val="10"/>
        <color rgb="FF000000"/>
        <rFont val="Arial"/>
        <charset val="134"/>
      </rPr>
      <t>li</t>
    </r>
  </si>
  <si>
    <r>
      <rPr>
        <sz val="10"/>
        <color rgb="FF000000"/>
        <rFont val="SimSun"/>
        <charset val="134"/>
      </rPr>
      <t>boxuan</t>
    </r>
  </si>
  <si>
    <t>李博轩</t>
  </si>
  <si>
    <r>
      <rPr>
        <sz val="10"/>
        <color rgb="FF000000"/>
        <rFont val="SimSun"/>
        <charset val="134"/>
      </rPr>
      <t>ni</t>
    </r>
  </si>
  <si>
    <t>27/06/2002</t>
  </si>
  <si>
    <t>李旎</t>
  </si>
  <si>
    <r>
      <rPr>
        <sz val="10"/>
        <color rgb="FF000000"/>
        <rFont val="SimSun"/>
        <charset val="134"/>
      </rPr>
      <t>jiaqi</t>
    </r>
  </si>
  <si>
    <r>
      <rPr>
        <sz val="10"/>
        <color rgb="FF000000"/>
        <rFont val="Microsoft YaHei"/>
        <charset val="134"/>
      </rPr>
      <t>jiayan</t>
    </r>
  </si>
  <si>
    <r>
      <rPr>
        <sz val="10"/>
        <color rgb="FF000000"/>
        <rFont val="SimSun"/>
        <charset val="134"/>
      </rPr>
      <t>zhu</t>
    </r>
  </si>
  <si>
    <t>25/6/2001</t>
  </si>
  <si>
    <t>PM/TX/AA</t>
  </si>
  <si>
    <r>
      <rPr>
        <sz val="10"/>
        <color rgb="FF000000"/>
        <rFont val="SimSun"/>
        <charset val="134"/>
      </rPr>
      <t>衡阳师范学院</t>
    </r>
  </si>
  <si>
    <t>PM/TX/未通过</t>
  </si>
  <si>
    <t>67/63/46</t>
  </si>
  <si>
    <t>三门过两门</t>
  </si>
  <si>
    <r>
      <rPr>
        <sz val="10"/>
        <color rgb="FF000000"/>
        <rFont val="SimSun"/>
        <charset val="134"/>
      </rPr>
      <t>haiyi</t>
    </r>
  </si>
  <si>
    <t>刘海怡</t>
  </si>
  <si>
    <t>30/8/1999</t>
  </si>
  <si>
    <t>Haifan</t>
  </si>
  <si>
    <t>王海帆</t>
  </si>
  <si>
    <t>Zhaoyang</t>
  </si>
  <si>
    <t>24/11/1998</t>
  </si>
  <si>
    <t>王昭杨</t>
  </si>
  <si>
    <t>彭语菲</t>
  </si>
  <si>
    <t>Yizhuo</t>
  </si>
  <si>
    <t>21/02/2000</t>
  </si>
  <si>
    <t>张怡卓</t>
  </si>
  <si>
    <t>63/59</t>
  </si>
  <si>
    <t>Zhihong</t>
  </si>
  <si>
    <t>朱志鸿</t>
  </si>
  <si>
    <t>18/07/2001</t>
  </si>
  <si>
    <t>Yuyi</t>
  </si>
  <si>
    <t>宋宇弋</t>
  </si>
  <si>
    <t>TX/未过</t>
  </si>
  <si>
    <t>63/未过</t>
  </si>
  <si>
    <t>未通过/54</t>
  </si>
  <si>
    <r>
      <rPr>
        <sz val="10"/>
        <color rgb="FF000000"/>
        <rFont val="Arial"/>
        <charset val="134"/>
      </rPr>
      <t>张海娟</t>
    </r>
  </si>
  <si>
    <r>
      <rPr>
        <sz val="10"/>
        <color rgb="FF000000"/>
        <rFont val="Arial"/>
        <charset val="134"/>
      </rPr>
      <t>Bu</t>
    </r>
  </si>
  <si>
    <t>Chaoen</t>
  </si>
  <si>
    <r>
      <rPr>
        <sz val="10"/>
        <color rgb="FF000000"/>
        <rFont val="SimSun"/>
        <charset val="134"/>
      </rPr>
      <t>24/12/1999</t>
    </r>
  </si>
  <si>
    <t>卜巢恩</t>
  </si>
  <si>
    <r>
      <rPr>
        <sz val="10"/>
        <color rgb="FF333333"/>
        <rFont val="SimSun"/>
        <charset val="134"/>
      </rPr>
      <t>上海海关学院</t>
    </r>
  </si>
  <si>
    <r>
      <rPr>
        <sz val="10"/>
        <color rgb="FF000000"/>
        <rFont val="Arial"/>
        <charset val="134"/>
      </rPr>
      <t>xia</t>
    </r>
  </si>
  <si>
    <r>
      <rPr>
        <sz val="10"/>
        <color rgb="FF000000"/>
        <rFont val="SimSun"/>
        <charset val="134"/>
      </rPr>
      <t>shiming</t>
    </r>
  </si>
  <si>
    <r>
      <rPr>
        <sz val="10"/>
        <color rgb="FF000000"/>
        <rFont val="SimSun"/>
        <charset val="134"/>
      </rPr>
      <t>24/10/2004</t>
    </r>
  </si>
  <si>
    <t>夏诗敏</t>
  </si>
  <si>
    <r>
      <rPr>
        <sz val="10"/>
        <color rgb="FF333333"/>
        <rFont val="SimSun"/>
        <charset val="134"/>
      </rPr>
      <t>上海海洋大学</t>
    </r>
  </si>
  <si>
    <r>
      <rPr>
        <sz val="10"/>
        <color rgb="FF000000"/>
        <rFont val="SimSun"/>
        <charset val="134"/>
      </rPr>
      <t>yijia</t>
    </r>
  </si>
  <si>
    <t>张益嘉</t>
  </si>
  <si>
    <r>
      <rPr>
        <sz val="10"/>
        <color rgb="FF333333"/>
        <rFont val="SimSun"/>
        <charset val="134"/>
      </rPr>
      <t>上海海事大学</t>
    </r>
  </si>
  <si>
    <r>
      <rPr>
        <sz val="10"/>
        <color rgb="FF000000"/>
        <rFont val="Arial"/>
        <charset val="134"/>
      </rPr>
      <t>ACCA大学生优+人B计划</t>
    </r>
  </si>
  <si>
    <r>
      <rPr>
        <sz val="10"/>
        <color rgb="FF000000"/>
        <rFont val="Arial"/>
        <charset val="134"/>
      </rPr>
      <t>sun</t>
    </r>
  </si>
  <si>
    <r>
      <rPr>
        <sz val="10"/>
        <color rgb="FF000000"/>
        <rFont val="SimSun"/>
        <charset val="134"/>
      </rPr>
      <t>xinyue</t>
    </r>
  </si>
  <si>
    <r>
      <rPr>
        <sz val="9"/>
        <color rgb="FF000000"/>
        <rFont val="Arial"/>
        <charset val="134"/>
      </rPr>
      <t>25/04/2001</t>
    </r>
  </si>
  <si>
    <t>孙心玥</t>
  </si>
  <si>
    <r>
      <rPr>
        <sz val="10"/>
        <color rgb="FF000000"/>
        <rFont val="Arial"/>
        <charset val="134"/>
      </rPr>
      <t>yuan</t>
    </r>
  </si>
  <si>
    <r>
      <rPr>
        <sz val="10"/>
        <color rgb="FF000000"/>
        <rFont val="SimSun"/>
        <charset val="134"/>
      </rPr>
      <t>zesong</t>
    </r>
  </si>
  <si>
    <t>Jiarong</t>
  </si>
  <si>
    <t>31/05/2001</t>
  </si>
  <si>
    <t>张宇涵</t>
  </si>
  <si>
    <t>Yanqing</t>
  </si>
  <si>
    <t>20/02/2001</t>
  </si>
  <si>
    <t>陈艳清</t>
  </si>
  <si>
    <r>
      <rPr>
        <sz val="10"/>
        <color rgb="FF000000"/>
        <rFont val="Arial"/>
        <charset val="134"/>
      </rPr>
      <t>fu</t>
    </r>
  </si>
  <si>
    <r>
      <rPr>
        <sz val="10"/>
        <color rgb="FF000000"/>
        <rFont val="SimSun"/>
        <charset val="134"/>
      </rPr>
      <t>yating</t>
    </r>
  </si>
  <si>
    <r>
      <rPr>
        <sz val="10"/>
        <color rgb="FF000000"/>
        <rFont val="SimSun"/>
        <charset val="134"/>
      </rPr>
      <t>23/10/1999</t>
    </r>
  </si>
  <si>
    <t>SBR/SBL</t>
  </si>
  <si>
    <t>付雅婷</t>
  </si>
  <si>
    <t>52/44</t>
  </si>
  <si>
    <r>
      <rPr>
        <sz val="10"/>
        <color rgb="FF000000"/>
        <rFont val="Arial"/>
        <charset val="134"/>
      </rPr>
      <t>nan</t>
    </r>
  </si>
  <si>
    <r>
      <rPr>
        <sz val="10"/>
        <rFont val="SimSun"/>
        <charset val="134"/>
      </rPr>
      <t>tang</t>
    </r>
  </si>
  <si>
    <r>
      <rPr>
        <sz val="9"/>
        <color rgb="FF000000"/>
        <rFont val="Arial"/>
        <charset val="134"/>
      </rPr>
      <t>31/10/1996</t>
    </r>
  </si>
  <si>
    <r>
      <rPr>
        <sz val="10"/>
        <color rgb="FF000000"/>
        <rFont val="Arial"/>
        <charset val="134"/>
      </rPr>
      <t>huang</t>
    </r>
  </si>
  <si>
    <r>
      <rPr>
        <sz val="10"/>
        <color rgb="FF000000"/>
        <rFont val="SimSun"/>
        <charset val="134"/>
      </rPr>
      <t>runjiao</t>
    </r>
  </si>
  <si>
    <r>
      <rPr>
        <sz val="9"/>
        <color rgb="FF000000"/>
        <rFont val="Arial"/>
        <charset val="134"/>
      </rPr>
      <t>24/10/1998</t>
    </r>
  </si>
  <si>
    <r>
      <rPr>
        <sz val="10"/>
        <color rgb="FF000000"/>
        <rFont val="Arial"/>
        <charset val="134"/>
      </rPr>
      <t>黄润骄</t>
    </r>
  </si>
  <si>
    <r>
      <rPr>
        <sz val="10"/>
        <color rgb="FF000000"/>
        <rFont val="Arial"/>
        <charset val="134"/>
      </rPr>
      <t>gan</t>
    </r>
  </si>
  <si>
    <r>
      <rPr>
        <sz val="9"/>
        <color rgb="FF444444"/>
        <rFont val="Arial"/>
        <charset val="134"/>
      </rPr>
      <t>wēnqi</t>
    </r>
  </si>
  <si>
    <t>干韫琦</t>
  </si>
  <si>
    <t>上海立信会计学院</t>
  </si>
  <si>
    <r>
      <rPr>
        <sz val="9"/>
        <color rgb="FF444444"/>
        <rFont val="Arial"/>
        <charset val="134"/>
      </rPr>
      <t>yizhi</t>
    </r>
  </si>
  <si>
    <r>
      <rPr>
        <sz val="10"/>
        <color rgb="FF000000"/>
        <rFont val="Arial"/>
        <charset val="134"/>
      </rPr>
      <t>陈逸之</t>
    </r>
  </si>
  <si>
    <t xml:space="preserve">
上海海洋大学</t>
  </si>
  <si>
    <r>
      <rPr>
        <sz val="10"/>
        <color rgb="FF000000"/>
        <rFont val="Arial"/>
        <charset val="134"/>
      </rPr>
      <t>Zeng</t>
    </r>
  </si>
  <si>
    <r>
      <rPr>
        <sz val="10"/>
        <color rgb="FF000000"/>
        <rFont val="SimSun"/>
        <charset val="134"/>
      </rPr>
      <t>Lingfeng</t>
    </r>
  </si>
  <si>
    <t>曾凌锋</t>
  </si>
  <si>
    <t>姚欣</t>
  </si>
  <si>
    <r>
      <rPr>
        <sz val="10"/>
        <color rgb="FF000000"/>
        <rFont val="SimSun"/>
        <charset val="134"/>
      </rPr>
      <t>Yuli</t>
    </r>
  </si>
  <si>
    <r>
      <rPr>
        <sz val="10"/>
        <color rgb="FF000000"/>
        <rFont val="SimSun"/>
        <charset val="134"/>
      </rPr>
      <t>23/3/2000</t>
    </r>
  </si>
  <si>
    <t>邓余莉</t>
  </si>
  <si>
    <t>王雨晴</t>
  </si>
  <si>
    <r>
      <rPr>
        <sz val="10"/>
        <color rgb="FF000000"/>
        <rFont val="Arial"/>
        <charset val="134"/>
      </rPr>
      <t>Pang</t>
    </r>
  </si>
  <si>
    <r>
      <rPr>
        <sz val="10"/>
        <color rgb="FF000000"/>
        <rFont val="SimSun"/>
        <charset val="134"/>
      </rPr>
      <t>Xiaoshan</t>
    </r>
  </si>
  <si>
    <t>庞晓珊</t>
  </si>
  <si>
    <r>
      <rPr>
        <sz val="10"/>
        <color rgb="FF000000"/>
        <rFont val="SimSun"/>
        <charset val="134"/>
      </rPr>
      <t>上海还是大学</t>
    </r>
  </si>
  <si>
    <t>陈焱</t>
  </si>
  <si>
    <r>
      <rPr>
        <sz val="10"/>
        <color rgb="FF000000"/>
        <rFont val="SimSun"/>
        <charset val="134"/>
      </rPr>
      <t>Yidan</t>
    </r>
  </si>
  <si>
    <t>尹一丹</t>
  </si>
  <si>
    <r>
      <rPr>
        <sz val="10"/>
        <color rgb="FF000000"/>
        <rFont val="Arial"/>
        <charset val="134"/>
      </rPr>
      <t>Shi</t>
    </r>
  </si>
  <si>
    <r>
      <rPr>
        <sz val="10"/>
        <color rgb="FF000000"/>
        <rFont val="SimSun"/>
        <charset val="134"/>
      </rPr>
      <t>Yifan</t>
    </r>
  </si>
  <si>
    <t>施轶凡</t>
  </si>
  <si>
    <r>
      <rPr>
        <sz val="10"/>
        <color rgb="FF000000"/>
        <rFont val="SimSun"/>
        <charset val="134"/>
      </rPr>
      <t>Yuteng</t>
    </r>
  </si>
  <si>
    <t>30/3/2001</t>
  </si>
  <si>
    <t>李禹腾</t>
  </si>
  <si>
    <t>57/57</t>
  </si>
  <si>
    <t>22/11/1995</t>
  </si>
  <si>
    <r>
      <rPr>
        <sz val="10"/>
        <color rgb="FF000000"/>
        <rFont val="Arial"/>
        <charset val="134"/>
      </rPr>
      <t>SBL/APM</t>
    </r>
  </si>
  <si>
    <t>张睿</t>
  </si>
  <si>
    <r>
      <rPr>
        <sz val="10"/>
        <color rgb="FF000000"/>
        <rFont val="Arial"/>
        <charset val="134"/>
      </rPr>
      <t>Yu</t>
    </r>
  </si>
  <si>
    <t>51/49</t>
  </si>
  <si>
    <t>14/1/1999</t>
  </si>
  <si>
    <t>陈瑶</t>
  </si>
  <si>
    <t>58/74</t>
  </si>
  <si>
    <r>
      <rPr>
        <sz val="10"/>
        <color rgb="FF000000"/>
        <rFont val="SimSun"/>
        <charset val="134"/>
      </rPr>
      <t>Lin</t>
    </r>
  </si>
  <si>
    <t>黄琳</t>
  </si>
  <si>
    <r>
      <rPr>
        <sz val="10"/>
        <color rgb="FF000000"/>
        <rFont val="Arial"/>
        <charset val="134"/>
      </rPr>
      <t>胡褚君</t>
    </r>
  </si>
  <si>
    <r>
      <rPr>
        <sz val="10"/>
        <color rgb="FF000000"/>
        <rFont val="SimSun"/>
        <charset val="134"/>
      </rPr>
      <t>Mengyuan</t>
    </r>
  </si>
  <si>
    <t>陈梦圆</t>
  </si>
  <si>
    <r>
      <rPr>
        <sz val="10"/>
        <color rgb="FF000000"/>
        <rFont val="SimSun"/>
        <charset val="134"/>
      </rPr>
      <t>Chengyu</t>
    </r>
  </si>
  <si>
    <t>金辰宇</t>
  </si>
  <si>
    <r>
      <rPr>
        <sz val="10"/>
        <color rgb="FF000000"/>
        <rFont val="Arial"/>
        <charset val="134"/>
      </rPr>
      <t>Gao</t>
    </r>
  </si>
  <si>
    <r>
      <rPr>
        <sz val="10"/>
        <color rgb="FF000000"/>
        <rFont val="SimSun"/>
        <charset val="134"/>
      </rPr>
      <t>Ruiyu</t>
    </r>
  </si>
  <si>
    <t xml:space="preserve">pan </t>
  </si>
  <si>
    <r>
      <rPr>
        <sz val="10"/>
        <color rgb="FF000000"/>
        <rFont val="SimSun"/>
        <charset val="134"/>
      </rPr>
      <t>Jingwen</t>
    </r>
  </si>
  <si>
    <t>21/4/1999</t>
  </si>
  <si>
    <r>
      <rPr>
        <sz val="10"/>
        <color rgb="FF000000"/>
        <rFont val="Arial"/>
        <charset val="134"/>
      </rPr>
      <t>吴靖雯</t>
    </r>
  </si>
  <si>
    <r>
      <rPr>
        <sz val="10"/>
        <color rgb="FF000000"/>
        <rFont val="SimSun"/>
        <charset val="134"/>
      </rPr>
      <t>华东政法大学</t>
    </r>
  </si>
  <si>
    <t>50/50</t>
  </si>
  <si>
    <r>
      <rPr>
        <sz val="10"/>
        <color rgb="FF000000"/>
        <rFont val="Arial"/>
        <charset val="134"/>
      </rPr>
      <t>Yue</t>
    </r>
  </si>
  <si>
    <r>
      <rPr>
        <sz val="10"/>
        <color rgb="FF000000"/>
        <rFont val="SimSun"/>
        <charset val="134"/>
      </rPr>
      <t>Xijun</t>
    </r>
  </si>
  <si>
    <r>
      <rPr>
        <sz val="10"/>
        <color rgb="FF000000"/>
        <rFont val="Arial"/>
        <charset val="134"/>
      </rPr>
      <t>岳希峻</t>
    </r>
  </si>
  <si>
    <t>刘思</t>
  </si>
  <si>
    <t>张雨奕</t>
  </si>
  <si>
    <t>上海政法学院</t>
  </si>
  <si>
    <t>老师们新增的学员信息填这里↓↓↓↓↓↓↓</t>
  </si>
  <si>
    <t>yuhao</t>
  </si>
  <si>
    <r>
      <rPr>
        <sz val="10"/>
        <color rgb="FF000000"/>
        <rFont val="Arial"/>
        <charset val="134"/>
      </rPr>
      <t>27/08/2001</t>
    </r>
  </si>
  <si>
    <t>张宇豪</t>
  </si>
  <si>
    <t>61/65</t>
  </si>
  <si>
    <t>一次过两门</t>
  </si>
  <si>
    <t>tianquan</t>
  </si>
  <si>
    <r>
      <rPr>
        <sz val="10"/>
        <color rgb="FF000000"/>
        <rFont val="Arial"/>
        <charset val="134"/>
      </rPr>
      <t>29/9/2000</t>
    </r>
  </si>
  <si>
    <t>张天泉</t>
  </si>
  <si>
    <t>ACCA自定义产品（F阶段）</t>
  </si>
  <si>
    <t>yuting</t>
  </si>
  <si>
    <t>广东工商学院</t>
  </si>
  <si>
    <t>67/63</t>
  </si>
  <si>
    <t>63/36</t>
  </si>
  <si>
    <r>
      <rPr>
        <sz val="10"/>
        <color rgb="FF000000"/>
        <rFont val="Arial"/>
        <charset val="134"/>
      </rPr>
      <t>AA延考</t>
    </r>
  </si>
  <si>
    <r>
      <rPr>
        <sz val="10"/>
        <color rgb="FF000000"/>
        <rFont val="SimSun"/>
        <charset val="134"/>
      </rPr>
      <t>chenxi</t>
    </r>
  </si>
  <si>
    <r>
      <rPr>
        <sz val="10"/>
        <color rgb="FF000000"/>
        <rFont val="Arial"/>
        <charset val="134"/>
      </rPr>
      <t>李晨曦</t>
    </r>
  </si>
  <si>
    <r>
      <rPr>
        <sz val="10"/>
        <rFont val="SimSun"/>
        <charset val="134"/>
      </rPr>
      <t>上海海事大学</t>
    </r>
  </si>
  <si>
    <t xml:space="preserve">
卜蒇</t>
  </si>
  <si>
    <t>qianman</t>
  </si>
  <si>
    <t>王茜蔓</t>
  </si>
  <si>
    <t>英国留学</t>
  </si>
  <si>
    <t>67/67</t>
  </si>
  <si>
    <t>qin</t>
  </si>
  <si>
    <t>hanmin</t>
  </si>
  <si>
    <t>秦涵敏</t>
  </si>
  <si>
    <t>PM/未过</t>
  </si>
  <si>
    <t>54/49</t>
  </si>
  <si>
    <t>ACCA大学生F阶段面授</t>
  </si>
  <si>
    <t>张嵩</t>
  </si>
  <si>
    <t>未过/FM</t>
  </si>
  <si>
    <t>未过/58</t>
  </si>
  <si>
    <t>25/7/1999</t>
  </si>
  <si>
    <t>28/2/2001</t>
  </si>
  <si>
    <t>唐铭</t>
  </si>
  <si>
    <t>国外大学</t>
  </si>
  <si>
    <t>Mingjing</t>
  </si>
  <si>
    <t>Yingfan</t>
  </si>
  <si>
    <t>徐诗云Lisa</t>
  </si>
  <si>
    <t>Menglin</t>
  </si>
  <si>
    <t>雷孟霖</t>
  </si>
  <si>
    <t>59/67</t>
  </si>
  <si>
    <t>Siyuan</t>
  </si>
  <si>
    <t>73/63</t>
  </si>
  <si>
    <t>邓晔</t>
  </si>
  <si>
    <t>pass</t>
  </si>
  <si>
    <t>zixiong</t>
  </si>
  <si>
    <t>唐子雄</t>
  </si>
  <si>
    <t>大连交通大学</t>
  </si>
  <si>
    <r>
      <rPr>
        <sz val="11"/>
        <color rgb="FFF25A6E"/>
        <rFont val="Microsoft YaHei"/>
        <charset val="134"/>
      </rPr>
      <t>Zhiren</t>
    </r>
  </si>
  <si>
    <r>
      <rPr>
        <sz val="10"/>
        <color rgb="FFF25A6E"/>
        <rFont val="Microsoft YaHei"/>
        <charset val="134"/>
      </rPr>
      <t>蔡至人</t>
    </r>
  </si>
  <si>
    <r>
      <rPr>
        <sz val="10"/>
        <color rgb="FF000000"/>
        <rFont val="Microsoft YaHei"/>
        <charset val="134"/>
      </rPr>
      <t>学管师</t>
    </r>
  </si>
  <si>
    <r>
      <rPr>
        <sz val="10"/>
        <color rgb="FF000000"/>
        <rFont val="Microsoft YaHei"/>
        <charset val="134"/>
      </rPr>
      <t>9月季考已通过科目</t>
    </r>
  </si>
  <si>
    <r>
      <rPr>
        <sz val="10"/>
        <color rgb="FFF25A6E"/>
        <rFont val="Microsoft YaHei"/>
        <charset val="134"/>
      </rPr>
      <t>同学通过该考试的可能性</t>
    </r>
  </si>
  <si>
    <r>
      <rPr>
        <sz val="10"/>
        <color rgb="FF000000"/>
        <rFont val="Microsoft YaHei"/>
        <charset val="134"/>
      </rPr>
      <t>曹梦君</t>
    </r>
  </si>
  <si>
    <r>
      <rPr>
        <sz val="10"/>
        <color rgb="FF333333"/>
        <rFont val="Microsoft YaHei"/>
        <charset val="134"/>
      </rPr>
      <t>zhang</t>
    </r>
  </si>
  <si>
    <r>
      <rPr>
        <sz val="10"/>
        <color rgb="FF333333"/>
        <rFont val="Microsoft YaHei"/>
        <charset val="134"/>
      </rPr>
      <t>jiaqi</t>
    </r>
  </si>
  <si>
    <r>
      <rPr>
        <sz val="10"/>
        <color rgb="FF000000"/>
        <rFont val="Microsoft YaHei"/>
        <charset val="134"/>
      </rPr>
      <t>27/01/2001</t>
    </r>
  </si>
  <si>
    <r>
      <rPr>
        <sz val="10"/>
        <color rgb="FF000000"/>
        <rFont val="Microsoft YaHei"/>
        <charset val="134"/>
      </rPr>
      <t>浙江财经大学</t>
    </r>
  </si>
  <si>
    <r>
      <rPr>
        <sz val="10"/>
        <color rgb="FF333333"/>
        <rFont val="Microsoft YaHei"/>
        <charset val="134"/>
      </rPr>
      <t>zhu</t>
    </r>
  </si>
  <si>
    <r>
      <rPr>
        <sz val="10"/>
        <color rgb="FF333333"/>
        <rFont val="Microsoft YaHei"/>
        <charset val="134"/>
      </rPr>
      <t>jiayan</t>
    </r>
  </si>
  <si>
    <r>
      <rPr>
        <sz val="10"/>
        <color rgb="FF333333"/>
        <rFont val="Microsoft YaHei"/>
        <charset val="134"/>
      </rPr>
      <t>25/6/2001</t>
    </r>
  </si>
  <si>
    <r>
      <rPr>
        <sz val="10"/>
        <rFont val="Microsoft YaHei"/>
        <charset val="134"/>
      </rPr>
      <t>TX/AA</t>
    </r>
  </si>
  <si>
    <r>
      <rPr>
        <sz val="10"/>
        <color rgb="FF000000"/>
        <rFont val="Microsoft YaHei"/>
        <charset val="134"/>
      </rPr>
      <t>衡阳师范学院</t>
    </r>
  </si>
  <si>
    <r>
      <rPr>
        <sz val="10"/>
        <color rgb="FF000000"/>
        <rFont val="Microsoft YaHei"/>
        <charset val="134"/>
      </rPr>
      <t>没过</t>
    </r>
  </si>
  <si>
    <r>
      <rPr>
        <sz val="10"/>
        <color rgb="FF333333"/>
        <rFont val="Microsoft YaHei"/>
        <charset val="134"/>
      </rPr>
      <t>gu</t>
    </r>
  </si>
  <si>
    <r>
      <rPr>
        <sz val="10"/>
        <color rgb="FF333333"/>
        <rFont val="Microsoft YaHei"/>
        <charset val="134"/>
      </rPr>
      <t>yu</t>
    </r>
  </si>
  <si>
    <r>
      <rPr>
        <sz val="10"/>
        <color rgb="FF000000"/>
        <rFont val="Microsoft YaHei"/>
        <charset val="134"/>
      </rPr>
      <t>AFM</t>
    </r>
  </si>
  <si>
    <t>顾誉</t>
  </si>
  <si>
    <r>
      <rPr>
        <sz val="10"/>
        <color rgb="FF000000"/>
        <rFont val="Microsoft YaHei"/>
        <charset val="134"/>
      </rPr>
      <t>在职</t>
    </r>
  </si>
  <si>
    <r>
      <rPr>
        <sz val="10"/>
        <color rgb="FF000000"/>
        <rFont val="Microsoft YaHei"/>
        <charset val="134"/>
      </rPr>
      <t>pass</t>
    </r>
  </si>
  <si>
    <r>
      <rPr>
        <sz val="10"/>
        <color rgb="FF333333"/>
        <rFont val="Microsoft YaHei"/>
        <charset val="134"/>
      </rPr>
      <t>yi</t>
    </r>
  </si>
  <si>
    <r>
      <rPr>
        <sz val="10"/>
        <color rgb="FF333333"/>
        <rFont val="Microsoft YaHei"/>
        <charset val="134"/>
      </rPr>
      <t>peipei</t>
    </r>
  </si>
  <si>
    <r>
      <rPr>
        <sz val="10"/>
        <color rgb="FF333333"/>
        <rFont val="Microsoft YaHei"/>
        <charset val="134"/>
      </rPr>
      <t>28/7/1995</t>
    </r>
  </si>
  <si>
    <r>
      <rPr>
        <sz val="10"/>
        <color rgb="FF333333"/>
        <rFont val="Microsoft YaHei"/>
        <charset val="134"/>
      </rPr>
      <t>wang</t>
    </r>
  </si>
  <si>
    <r>
      <rPr>
        <sz val="10"/>
        <color rgb="FF333333"/>
        <rFont val="Microsoft YaHei"/>
        <charset val="134"/>
      </rPr>
      <t>tianyang</t>
    </r>
  </si>
  <si>
    <r>
      <rPr>
        <sz val="10"/>
        <color rgb="FF000000"/>
        <rFont val="Microsoft YaHei"/>
        <charset val="134"/>
      </rPr>
      <t xml:space="preserve">AA/FM </t>
    </r>
  </si>
  <si>
    <t>王天阳</t>
  </si>
  <si>
    <r>
      <rPr>
        <sz val="10"/>
        <color rgb="FF333333"/>
        <rFont val="Microsoft YaHei"/>
        <charset val="134"/>
      </rPr>
      <t>liu</t>
    </r>
  </si>
  <si>
    <r>
      <rPr>
        <sz val="10"/>
        <color rgb="FF333333"/>
        <rFont val="Microsoft YaHei"/>
        <charset val="134"/>
      </rPr>
      <t>siyuan</t>
    </r>
  </si>
  <si>
    <r>
      <rPr>
        <sz val="10"/>
        <color rgb="FF333333"/>
        <rFont val="Microsoft YaHei"/>
        <charset val="134"/>
      </rPr>
      <t>huali</t>
    </r>
  </si>
  <si>
    <r>
      <rPr>
        <sz val="10"/>
        <color rgb="FF000000"/>
        <rFont val="Microsoft YaHei"/>
        <charset val="134"/>
      </rPr>
      <t>TX/FM</t>
    </r>
  </si>
  <si>
    <r>
      <rPr>
        <sz val="10"/>
        <color rgb="FF000000"/>
        <rFont val="Microsoft YaHei"/>
        <charset val="134"/>
      </rPr>
      <t>53/没过</t>
    </r>
  </si>
  <si>
    <r>
      <rPr>
        <sz val="10"/>
        <color rgb="FF333333"/>
        <rFont val="Microsoft YaHei"/>
        <charset val="134"/>
      </rPr>
      <t>pan</t>
    </r>
  </si>
  <si>
    <r>
      <rPr>
        <sz val="10"/>
        <color rgb="FF333333"/>
        <rFont val="Microsoft YaHei"/>
        <charset val="134"/>
      </rPr>
      <t>yifan</t>
    </r>
  </si>
  <si>
    <r>
      <rPr>
        <sz val="10"/>
        <color rgb="FF333333"/>
        <rFont val="Microsoft YaHei"/>
        <charset val="134"/>
      </rPr>
      <t>18/12/2001</t>
    </r>
  </si>
  <si>
    <r>
      <rPr>
        <sz val="10"/>
        <color rgb="FF000000"/>
        <rFont val="Microsoft YaHei"/>
        <charset val="134"/>
      </rPr>
      <t>TX</t>
    </r>
  </si>
  <si>
    <r>
      <rPr>
        <sz val="10"/>
        <color rgb="FF000000"/>
        <rFont val="Microsoft YaHei"/>
        <charset val="134"/>
      </rPr>
      <t>畅艺洋</t>
    </r>
  </si>
  <si>
    <r>
      <rPr>
        <sz val="10"/>
        <color rgb="FF000000"/>
        <rFont val="Microsoft YaHei"/>
        <charset val="134"/>
      </rPr>
      <t>Xiaoya</t>
    </r>
  </si>
  <si>
    <r>
      <rPr>
        <sz val="10"/>
        <color rgb="FF000000"/>
        <rFont val="Microsoft YaHei"/>
        <charset val="134"/>
      </rPr>
      <t>张晓雅</t>
    </r>
  </si>
  <si>
    <r>
      <rPr>
        <sz val="10"/>
        <color rgb="FF000000"/>
        <rFont val="Microsoft YaHei"/>
        <charset val="134"/>
      </rPr>
      <t>湖南农业大学</t>
    </r>
  </si>
  <si>
    <r>
      <rPr>
        <sz val="10"/>
        <color rgb="FF000000"/>
        <rFont val="Microsoft YaHei"/>
        <charset val="134"/>
      </rPr>
      <t>Xiyue</t>
    </r>
  </si>
  <si>
    <r>
      <rPr>
        <sz val="10"/>
        <color rgb="FF000000"/>
        <rFont val="Microsoft YaHei"/>
        <charset val="134"/>
      </rPr>
      <t xml:space="preserve">FR/AA </t>
    </r>
  </si>
  <si>
    <r>
      <rPr>
        <sz val="10"/>
        <color rgb="FF000000"/>
        <rFont val="Microsoft YaHei"/>
        <charset val="134"/>
      </rPr>
      <t>刘希玥</t>
    </r>
  </si>
  <si>
    <r>
      <rPr>
        <sz val="10"/>
        <color rgb="FF000000"/>
        <rFont val="Microsoft YaHei"/>
        <charset val="134"/>
      </rPr>
      <t>湖南师范大学</t>
    </r>
  </si>
  <si>
    <r>
      <rPr>
        <sz val="10"/>
        <color rgb="FF000000"/>
        <rFont val="Microsoft YaHei"/>
        <charset val="134"/>
      </rPr>
      <t>A</t>
    </r>
  </si>
  <si>
    <r>
      <rPr>
        <sz val="10"/>
        <color rgb="FF000000"/>
        <rFont val="Microsoft YaHei"/>
        <charset val="134"/>
      </rPr>
      <t>FR/AA</t>
    </r>
  </si>
  <si>
    <r>
      <rPr>
        <sz val="10"/>
        <color rgb="FF000000"/>
        <rFont val="Microsoft YaHei"/>
        <charset val="134"/>
      </rPr>
      <t>53/56</t>
    </r>
  </si>
  <si>
    <r>
      <rPr>
        <sz val="10"/>
        <color rgb="FF000000"/>
        <rFont val="Microsoft YaHei"/>
        <charset val="134"/>
      </rPr>
      <t>一次性通过两门</t>
    </r>
  </si>
  <si>
    <r>
      <rPr>
        <sz val="10"/>
        <color rgb="FF000000"/>
        <rFont val="Microsoft YaHei"/>
        <charset val="134"/>
      </rPr>
      <t>Xie</t>
    </r>
  </si>
  <si>
    <r>
      <rPr>
        <sz val="10"/>
        <color rgb="FF000000"/>
        <rFont val="Microsoft YaHei"/>
        <charset val="134"/>
      </rPr>
      <t>Kanglin</t>
    </r>
  </si>
  <si>
    <r>
      <rPr>
        <sz val="10"/>
        <color rgb="FF000000"/>
        <rFont val="Microsoft YaHei"/>
        <charset val="134"/>
      </rPr>
      <t>20/07/1998</t>
    </r>
  </si>
  <si>
    <r>
      <rPr>
        <sz val="10"/>
        <color rgb="FF000000"/>
        <rFont val="Microsoft YaHei"/>
        <charset val="134"/>
      </rPr>
      <t>谢康林</t>
    </r>
  </si>
  <si>
    <r>
      <rPr>
        <sz val="10"/>
        <color rgb="FF000000"/>
        <rFont val="Microsoft YaHei"/>
        <charset val="134"/>
      </rPr>
      <t>湖南财政经济学院</t>
    </r>
  </si>
  <si>
    <r>
      <rPr>
        <sz val="10"/>
        <rFont val="Microsoft YaHei"/>
        <charset val="134"/>
      </rPr>
      <t>没过</t>
    </r>
  </si>
  <si>
    <r>
      <rPr>
        <sz val="10"/>
        <color rgb="FF000000"/>
        <rFont val="Microsoft YaHei"/>
        <charset val="134"/>
      </rPr>
      <t>Qi</t>
    </r>
  </si>
  <si>
    <r>
      <rPr>
        <sz val="10"/>
        <color rgb="FF000000"/>
        <rFont val="Microsoft YaHei"/>
        <charset val="134"/>
      </rPr>
      <t xml:space="preserve">PM/TX </t>
    </r>
  </si>
  <si>
    <r>
      <rPr>
        <sz val="10"/>
        <color rgb="FF000000"/>
        <rFont val="Microsoft YaHei"/>
        <charset val="134"/>
      </rPr>
      <t>刘琪</t>
    </r>
  </si>
  <si>
    <r>
      <rPr>
        <sz val="10"/>
        <color rgb="FF000000"/>
        <rFont val="Microsoft YaHei"/>
        <charset val="134"/>
      </rPr>
      <t>长沙大学</t>
    </r>
  </si>
  <si>
    <r>
      <rPr>
        <sz val="10"/>
        <color rgb="FF000000"/>
        <rFont val="Microsoft YaHei"/>
        <charset val="134"/>
      </rPr>
      <t>57/60</t>
    </r>
  </si>
  <si>
    <r>
      <rPr>
        <sz val="10"/>
        <color rgb="FF000000"/>
        <rFont val="Microsoft YaHei"/>
        <charset val="134"/>
      </rPr>
      <t>Tan</t>
    </r>
  </si>
  <si>
    <r>
      <rPr>
        <sz val="10"/>
        <color rgb="FF000000"/>
        <rFont val="Microsoft YaHei"/>
        <charset val="134"/>
      </rPr>
      <t>Jingye</t>
    </r>
  </si>
  <si>
    <r>
      <rPr>
        <sz val="10"/>
        <color rgb="FF000000"/>
        <rFont val="Microsoft YaHei"/>
        <charset val="134"/>
      </rPr>
      <t>25/04/2000</t>
    </r>
  </si>
  <si>
    <r>
      <rPr>
        <sz val="10"/>
        <color rgb="FF000000"/>
        <rFont val="Microsoft YaHei"/>
        <charset val="134"/>
      </rPr>
      <t>谭靖烨</t>
    </r>
  </si>
  <si>
    <r>
      <rPr>
        <sz val="10"/>
        <color rgb="FF000000"/>
        <rFont val="Microsoft YaHei"/>
        <charset val="134"/>
      </rPr>
      <t>湖南大学</t>
    </r>
  </si>
  <si>
    <r>
      <rPr>
        <sz val="10"/>
        <color rgb="FF000000"/>
        <rFont val="Microsoft YaHei"/>
        <charset val="134"/>
      </rPr>
      <t>Sheng</t>
    </r>
  </si>
  <si>
    <r>
      <rPr>
        <sz val="10"/>
        <color rgb="FF000000"/>
        <rFont val="Microsoft YaHei"/>
        <charset val="134"/>
      </rPr>
      <t>30/08/2001</t>
    </r>
  </si>
  <si>
    <r>
      <rPr>
        <sz val="10"/>
        <color rgb="FF000000"/>
        <rFont val="Microsoft YaHei"/>
        <charset val="134"/>
      </rPr>
      <t>盛林</t>
    </r>
  </si>
  <si>
    <r>
      <rPr>
        <sz val="10"/>
        <color rgb="FF000000"/>
        <rFont val="Microsoft YaHei"/>
        <charset val="134"/>
      </rPr>
      <t>Chen</t>
    </r>
  </si>
  <si>
    <r>
      <rPr>
        <sz val="10"/>
        <color rgb="FF000000"/>
        <rFont val="Microsoft YaHei"/>
        <charset val="134"/>
      </rPr>
      <t>Hongye</t>
    </r>
  </si>
  <si>
    <r>
      <rPr>
        <sz val="10"/>
        <color rgb="FF000000"/>
        <rFont val="Microsoft YaHei"/>
        <charset val="134"/>
      </rPr>
      <t>PM</t>
    </r>
  </si>
  <si>
    <r>
      <rPr>
        <sz val="10"/>
        <color rgb="FF000000"/>
        <rFont val="Microsoft YaHei"/>
        <charset val="134"/>
      </rPr>
      <t>陈红叶</t>
    </r>
  </si>
  <si>
    <r>
      <rPr>
        <sz val="10"/>
        <color rgb="FF000000"/>
        <rFont val="Microsoft YaHei"/>
        <charset val="134"/>
      </rPr>
      <t>Cao</t>
    </r>
  </si>
  <si>
    <r>
      <rPr>
        <sz val="10"/>
        <color rgb="FF000000"/>
        <rFont val="Microsoft YaHei"/>
        <charset val="134"/>
      </rPr>
      <t>Xuyao</t>
    </r>
  </si>
  <si>
    <r>
      <rPr>
        <sz val="10"/>
        <color rgb="FF000000"/>
        <rFont val="Microsoft YaHei"/>
        <charset val="134"/>
      </rPr>
      <t>曹续耀</t>
    </r>
  </si>
  <si>
    <r>
      <rPr>
        <sz val="10"/>
        <color rgb="FF000000"/>
        <rFont val="Microsoft YaHei"/>
        <charset val="134"/>
      </rPr>
      <t>长沙理工大学</t>
    </r>
  </si>
  <si>
    <r>
      <rPr>
        <sz val="10"/>
        <color rgb="FF000000"/>
        <rFont val="Microsoft YaHei"/>
        <charset val="134"/>
      </rPr>
      <t>55/66</t>
    </r>
  </si>
  <si>
    <r>
      <rPr>
        <sz val="10"/>
        <color rgb="FF000000"/>
        <rFont val="Microsoft YaHei"/>
        <charset val="134"/>
      </rPr>
      <t>Rongqiang</t>
    </r>
  </si>
  <si>
    <r>
      <rPr>
        <sz val="10"/>
        <color rgb="FF000000"/>
        <rFont val="Microsoft YaHei"/>
        <charset val="134"/>
      </rPr>
      <t>25/08/2000</t>
    </r>
  </si>
  <si>
    <r>
      <rPr>
        <sz val="10"/>
        <color rgb="FF000000"/>
        <rFont val="Microsoft YaHei"/>
        <charset val="134"/>
      </rPr>
      <t>FR/AA/FM</t>
    </r>
  </si>
  <si>
    <r>
      <rPr>
        <sz val="10"/>
        <color rgb="FF000000"/>
        <rFont val="Microsoft YaHei"/>
        <charset val="134"/>
      </rPr>
      <t>黄荣强</t>
    </r>
  </si>
  <si>
    <r>
      <rPr>
        <sz val="10"/>
        <rFont val="Microsoft YaHei"/>
        <charset val="134"/>
      </rPr>
      <t>FR</t>
    </r>
  </si>
  <si>
    <r>
      <rPr>
        <sz val="10"/>
        <color rgb="FF000000"/>
        <rFont val="Microsoft YaHei"/>
        <charset val="134"/>
      </rPr>
      <t>ACCA自定义产品</t>
    </r>
  </si>
  <si>
    <r>
      <rPr>
        <sz val="10"/>
        <color rgb="FF000000"/>
        <rFont val="Microsoft YaHei"/>
        <charset val="134"/>
      </rPr>
      <t>16/05/2002</t>
    </r>
  </si>
  <si>
    <r>
      <rPr>
        <sz val="10"/>
        <color rgb="FF000000"/>
        <rFont val="Microsoft YaHei"/>
        <charset val="134"/>
      </rPr>
      <t xml:space="preserve">PM </t>
    </r>
  </si>
  <si>
    <r>
      <rPr>
        <sz val="10"/>
        <color rgb="FF000000"/>
        <rFont val="Microsoft YaHei"/>
        <charset val="134"/>
      </rPr>
      <t>陈晨</t>
    </r>
  </si>
  <si>
    <r>
      <rPr>
        <sz val="10"/>
        <color rgb="FF000000"/>
        <rFont val="Microsoft YaHei"/>
        <charset val="134"/>
      </rPr>
      <t>Lei</t>
    </r>
  </si>
  <si>
    <r>
      <rPr>
        <sz val="10"/>
        <color rgb="FF000000"/>
        <rFont val="Microsoft YaHei"/>
        <charset val="134"/>
      </rPr>
      <t>雷雨</t>
    </r>
  </si>
  <si>
    <r>
      <rPr>
        <sz val="10"/>
        <color rgb="FF000000"/>
        <rFont val="Microsoft YaHei"/>
        <charset val="134"/>
      </rPr>
      <t>Yuan</t>
    </r>
  </si>
  <si>
    <r>
      <rPr>
        <sz val="10"/>
        <color rgb="FF000000"/>
        <rFont val="Microsoft YaHei"/>
        <charset val="134"/>
      </rPr>
      <t>Xinyi</t>
    </r>
  </si>
  <si>
    <r>
      <rPr>
        <sz val="10"/>
        <color rgb="FF000000"/>
        <rFont val="Microsoft YaHei"/>
        <charset val="134"/>
      </rPr>
      <t>袁心怡</t>
    </r>
  </si>
  <si>
    <r>
      <rPr>
        <sz val="10"/>
        <color rgb="FF000000"/>
        <rFont val="Microsoft YaHei"/>
        <charset val="134"/>
      </rPr>
      <t>中南林业科技大学</t>
    </r>
  </si>
  <si>
    <r>
      <rPr>
        <sz val="10"/>
        <color rgb="FF000000"/>
        <rFont val="Microsoft YaHei"/>
        <charset val="134"/>
      </rPr>
      <t>Xiaoxiao</t>
    </r>
  </si>
  <si>
    <r>
      <rPr>
        <sz val="10"/>
        <color rgb="FF000000"/>
        <rFont val="Microsoft YaHei"/>
        <charset val="134"/>
      </rPr>
      <t>18/03/2001</t>
    </r>
  </si>
  <si>
    <r>
      <rPr>
        <sz val="10"/>
        <color rgb="FF000000"/>
        <rFont val="Microsoft YaHei"/>
        <charset val="134"/>
      </rPr>
      <t>张肖肖</t>
    </r>
  </si>
  <si>
    <r>
      <rPr>
        <sz val="10"/>
        <color rgb="FF000000"/>
        <rFont val="Microsoft YaHei"/>
        <charset val="134"/>
      </rPr>
      <t>Wenbo</t>
    </r>
  </si>
  <si>
    <r>
      <rPr>
        <sz val="10"/>
        <color rgb="FF000000"/>
        <rFont val="Microsoft YaHei"/>
        <charset val="134"/>
      </rPr>
      <t>21/03/2001</t>
    </r>
  </si>
  <si>
    <r>
      <rPr>
        <sz val="10"/>
        <color rgb="FF000000"/>
        <rFont val="Microsoft YaHei"/>
        <charset val="134"/>
      </rPr>
      <t>胡文博</t>
    </r>
  </si>
  <si>
    <r>
      <rPr>
        <sz val="10"/>
        <color rgb="FF000000"/>
        <rFont val="Microsoft YaHei"/>
        <charset val="134"/>
      </rPr>
      <t>Li</t>
    </r>
  </si>
  <si>
    <r>
      <rPr>
        <sz val="10"/>
        <color rgb="FF000000"/>
        <rFont val="Microsoft YaHei"/>
        <charset val="134"/>
      </rPr>
      <t>Mingsheng</t>
    </r>
  </si>
  <si>
    <r>
      <rPr>
        <sz val="10"/>
        <color rgb="FF000000"/>
        <rFont val="Microsoft YaHei"/>
        <charset val="134"/>
      </rPr>
      <t>李明胜</t>
    </r>
  </si>
  <si>
    <r>
      <rPr>
        <sz val="10"/>
        <color rgb="FF000000"/>
        <rFont val="Microsoft YaHei"/>
        <charset val="134"/>
      </rPr>
      <t>Qiuying</t>
    </r>
  </si>
  <si>
    <r>
      <rPr>
        <sz val="10"/>
        <color rgb="FF000000"/>
        <rFont val="Microsoft YaHei"/>
        <charset val="134"/>
      </rPr>
      <t>13/05/1998</t>
    </r>
  </si>
  <si>
    <r>
      <rPr>
        <sz val="10"/>
        <color rgb="FF000000"/>
        <rFont val="Microsoft YaHei"/>
        <charset val="134"/>
      </rPr>
      <t>吴秋莹</t>
    </r>
  </si>
  <si>
    <r>
      <rPr>
        <sz val="10"/>
        <color rgb="FF000000"/>
        <rFont val="Microsoft YaHei"/>
        <charset val="134"/>
      </rPr>
      <t>没考</t>
    </r>
  </si>
  <si>
    <r>
      <rPr>
        <sz val="10"/>
        <color rgb="FF000000"/>
        <rFont val="Microsoft YaHei"/>
        <charset val="134"/>
      </rPr>
      <t>Yi</t>
    </r>
  </si>
  <si>
    <r>
      <rPr>
        <sz val="10"/>
        <color rgb="FF000000"/>
        <rFont val="Microsoft YaHei"/>
        <charset val="134"/>
      </rPr>
      <t>13/04/2000</t>
    </r>
  </si>
  <si>
    <r>
      <rPr>
        <sz val="10"/>
        <color rgb="FF000000"/>
        <rFont val="Microsoft YaHei"/>
        <charset val="134"/>
      </rPr>
      <t xml:space="preserve">SBL </t>
    </r>
  </si>
  <si>
    <r>
      <rPr>
        <sz val="10"/>
        <color rgb="FF000000"/>
        <rFont val="Microsoft YaHei"/>
        <charset val="134"/>
      </rPr>
      <t>章怡</t>
    </r>
  </si>
  <si>
    <r>
      <rPr>
        <sz val="10"/>
        <color rgb="FF000000"/>
        <rFont val="Microsoft YaHei"/>
        <charset val="134"/>
      </rPr>
      <t>Haotian</t>
    </r>
  </si>
  <si>
    <r>
      <rPr>
        <sz val="10"/>
        <color rgb="FF000000"/>
        <rFont val="Microsoft YaHei"/>
        <charset val="134"/>
      </rPr>
      <t>张昊天</t>
    </r>
  </si>
  <si>
    <t>Xindi</t>
  </si>
  <si>
    <t>朱新笛</t>
  </si>
  <si>
    <r>
      <rPr>
        <sz val="10"/>
        <color rgb="FF000000"/>
        <rFont val="Microsoft YaHei"/>
        <charset val="134"/>
      </rPr>
      <t>均未过</t>
    </r>
  </si>
  <si>
    <r>
      <rPr>
        <sz val="10"/>
        <color rgb="FF000000"/>
        <rFont val="Microsoft YaHei"/>
        <charset val="134"/>
      </rPr>
      <t>未过</t>
    </r>
  </si>
  <si>
    <t>jingliu</t>
  </si>
  <si>
    <t>14/10/1998</t>
  </si>
  <si>
    <t>陈菁柳</t>
  </si>
  <si>
    <t>AA&amp;SBR</t>
  </si>
  <si>
    <t>zeng</t>
  </si>
  <si>
    <t>yuchen</t>
  </si>
  <si>
    <t>31/03/1997</t>
  </si>
  <si>
    <t>曾雨晨</t>
  </si>
  <si>
    <r>
      <rPr>
        <sz val="10"/>
        <color rgb="FF000000"/>
        <rFont val="Microsoft YaHei"/>
        <charset val="134"/>
      </rPr>
      <t>23/10/1998</t>
    </r>
  </si>
  <si>
    <r>
      <rPr>
        <sz val="10"/>
        <color rgb="FF000000"/>
        <rFont val="Microsoft YaHei"/>
        <charset val="134"/>
      </rPr>
      <t>王斯纬</t>
    </r>
  </si>
  <si>
    <r>
      <rPr>
        <sz val="10"/>
        <color rgb="FF000000"/>
        <rFont val="Microsoft YaHei"/>
        <charset val="134"/>
      </rPr>
      <t>xiaolan</t>
    </r>
  </si>
  <si>
    <r>
      <rPr>
        <sz val="10"/>
        <color rgb="FF000000"/>
        <rFont val="Microsoft YaHei"/>
        <charset val="134"/>
      </rPr>
      <t>13/1/2001</t>
    </r>
  </si>
  <si>
    <r>
      <rPr>
        <sz val="10"/>
        <color rgb="FF000000"/>
        <rFont val="Microsoft YaHei"/>
        <charset val="134"/>
      </rPr>
      <t>56/55</t>
    </r>
  </si>
  <si>
    <r>
      <rPr>
        <sz val="10"/>
        <color rgb="FF000000"/>
        <rFont val="Microsoft YaHei"/>
        <charset val="134"/>
      </rPr>
      <t>linxuan</t>
    </r>
  </si>
  <si>
    <r>
      <rPr>
        <sz val="10"/>
        <color rgb="FF000000"/>
        <rFont val="Microsoft YaHei"/>
        <charset val="134"/>
      </rPr>
      <t>24/4/2000</t>
    </r>
  </si>
  <si>
    <r>
      <rPr>
        <sz val="10"/>
        <color rgb="FF000000"/>
        <rFont val="Microsoft YaHei"/>
        <charset val="134"/>
      </rPr>
      <t>高分通过</t>
    </r>
  </si>
  <si>
    <r>
      <rPr>
        <sz val="10"/>
        <color rgb="FF000000"/>
        <rFont val="Microsoft YaHei"/>
        <charset val="134"/>
      </rPr>
      <t>C</t>
    </r>
  </si>
  <si>
    <r>
      <rPr>
        <sz val="10"/>
        <rFont val="Microsoft YaHei"/>
        <charset val="134"/>
      </rPr>
      <t>TX</t>
    </r>
  </si>
  <si>
    <r>
      <rPr>
        <sz val="10"/>
        <color rgb="FF000000"/>
        <rFont val="Microsoft YaHei"/>
        <charset val="134"/>
      </rPr>
      <t>59/60</t>
    </r>
  </si>
  <si>
    <t>澳洲莫纳什大学</t>
  </si>
  <si>
    <r>
      <rPr>
        <sz val="10"/>
        <color rgb="FF000000"/>
        <rFont val="Microsoft YaHei"/>
        <charset val="134"/>
      </rPr>
      <t>TX/FR</t>
    </r>
  </si>
  <si>
    <r>
      <rPr>
        <sz val="10"/>
        <color rgb="FF000000"/>
        <rFont val="Microsoft YaHei"/>
        <charset val="134"/>
      </rPr>
      <t>67/60</t>
    </r>
  </si>
  <si>
    <t>周昕蕊</t>
  </si>
  <si>
    <t>4258404</t>
  </si>
  <si>
    <t>04/02/2000</t>
  </si>
  <si>
    <t>4253043</t>
  </si>
  <si>
    <t>26/11/1996</t>
  </si>
  <si>
    <t>雷舒</t>
  </si>
  <si>
    <t>3831546</t>
  </si>
  <si>
    <t>贺颖</t>
  </si>
  <si>
    <t>4403320</t>
  </si>
  <si>
    <t>4414412</t>
  </si>
  <si>
    <t>4407488</t>
  </si>
  <si>
    <t>4387487</t>
  </si>
  <si>
    <t>4326304</t>
  </si>
  <si>
    <t>4592213</t>
  </si>
  <si>
    <t>10/08/1999</t>
  </si>
  <si>
    <t>白玉莹</t>
  </si>
  <si>
    <t>4185964</t>
  </si>
  <si>
    <t>17/04/1997</t>
  </si>
  <si>
    <t>陈佳颖</t>
  </si>
  <si>
    <t>4719147</t>
  </si>
  <si>
    <t>闵凤</t>
  </si>
  <si>
    <t>4238411</t>
  </si>
  <si>
    <t>Xueci</t>
  </si>
  <si>
    <t>03/12/1997</t>
  </si>
  <si>
    <t>陈雪词</t>
  </si>
  <si>
    <t>4966436</t>
  </si>
  <si>
    <t>4705112</t>
  </si>
  <si>
    <t>蔡文笑</t>
  </si>
  <si>
    <t>4581912</t>
  </si>
  <si>
    <t>高分通过</t>
  </si>
  <si>
    <t>4908217</t>
  </si>
  <si>
    <t>Shuke</t>
  </si>
  <si>
    <t>李姝珂</t>
  </si>
  <si>
    <t>4196833</t>
  </si>
  <si>
    <t>Yumou</t>
  </si>
  <si>
    <t>15/03/1995</t>
  </si>
  <si>
    <t>欧阳羽谋</t>
  </si>
  <si>
    <r>
      <rPr>
        <sz val="10"/>
        <color rgb="FF000000"/>
        <rFont val="Microsoft YaHei"/>
        <charset val="134"/>
      </rPr>
      <t>李婷婷</t>
    </r>
  </si>
  <si>
    <r>
      <rPr>
        <sz val="10"/>
        <color rgb="FF000000"/>
        <rFont val="Microsoft YaHei"/>
        <charset val="134"/>
      </rPr>
      <t>黄轶</t>
    </r>
  </si>
  <si>
    <r>
      <rPr>
        <sz val="10"/>
        <color rgb="FF000000"/>
        <rFont val="Microsoft YaHei"/>
        <charset val="134"/>
      </rPr>
      <t>Zihan</t>
    </r>
  </si>
  <si>
    <r>
      <rPr>
        <sz val="10"/>
        <color rgb="FF000000"/>
        <rFont val="Microsoft YaHei"/>
        <charset val="134"/>
      </rPr>
      <t>15/11/2000</t>
    </r>
  </si>
  <si>
    <r>
      <rPr>
        <sz val="10"/>
        <color rgb="FF000000"/>
        <rFont val="Microsoft YaHei"/>
        <charset val="134"/>
      </rPr>
      <t>胡子涵</t>
    </r>
  </si>
  <si>
    <t>PM,TX</t>
  </si>
  <si>
    <t>61,55</t>
  </si>
  <si>
    <r>
      <rPr>
        <sz val="10"/>
        <color rgb="FF000000"/>
        <rFont val="Microsoft YaHei"/>
        <charset val="134"/>
      </rPr>
      <t>Zhou</t>
    </r>
  </si>
  <si>
    <r>
      <rPr>
        <sz val="10"/>
        <color rgb="FF000000"/>
        <rFont val="Microsoft YaHei"/>
        <charset val="134"/>
      </rPr>
      <t>Bingbing</t>
    </r>
  </si>
  <si>
    <r>
      <rPr>
        <sz val="10"/>
        <color rgb="FF000000"/>
        <rFont val="Microsoft YaHei"/>
        <charset val="134"/>
      </rPr>
      <t>PM、FM</t>
    </r>
  </si>
  <si>
    <r>
      <rPr>
        <sz val="10"/>
        <color rgb="FF000000"/>
        <rFont val="Microsoft YaHei"/>
        <charset val="134"/>
      </rPr>
      <t>周冰冰</t>
    </r>
  </si>
  <si>
    <t>70,65</t>
  </si>
  <si>
    <r>
      <rPr>
        <sz val="10"/>
        <color rgb="FF000000"/>
        <rFont val="Microsoft YaHei"/>
        <charset val="134"/>
      </rPr>
      <t>Deng</t>
    </r>
  </si>
  <si>
    <r>
      <rPr>
        <sz val="10"/>
        <color rgb="FF000000"/>
        <rFont val="Microsoft YaHei"/>
        <charset val="134"/>
      </rPr>
      <t>23/03/2001</t>
    </r>
  </si>
  <si>
    <r>
      <rPr>
        <sz val="10"/>
        <color rgb="FF000000"/>
        <rFont val="Microsoft YaHei"/>
        <charset val="134"/>
      </rPr>
      <t>邓懿</t>
    </r>
  </si>
  <si>
    <r>
      <rPr>
        <sz val="10"/>
        <color rgb="FF000000"/>
        <rFont val="Microsoft YaHei"/>
        <charset val="134"/>
      </rPr>
      <t>Lingyi</t>
    </r>
  </si>
  <si>
    <r>
      <rPr>
        <sz val="10"/>
        <color rgb="FF000000"/>
        <rFont val="Microsoft YaHei"/>
        <charset val="134"/>
      </rPr>
      <t>16/03/2001</t>
    </r>
  </si>
  <si>
    <r>
      <rPr>
        <sz val="10"/>
        <color rgb="FF000000"/>
        <rFont val="Microsoft YaHei"/>
        <charset val="134"/>
      </rPr>
      <t>陈翎依</t>
    </r>
  </si>
  <si>
    <r>
      <rPr>
        <sz val="10"/>
        <color rgb="FF000000"/>
        <rFont val="Microsoft YaHei"/>
        <charset val="134"/>
      </rPr>
      <t>Shiyu</t>
    </r>
  </si>
  <si>
    <r>
      <rPr>
        <sz val="10"/>
        <color rgb="FF000000"/>
        <rFont val="Microsoft YaHei"/>
        <charset val="134"/>
      </rPr>
      <t>13/08/2000</t>
    </r>
  </si>
  <si>
    <r>
      <rPr>
        <sz val="10"/>
        <color rgb="FF000000"/>
        <rFont val="Microsoft YaHei"/>
        <charset val="134"/>
      </rPr>
      <t>王诗语</t>
    </r>
  </si>
  <si>
    <r>
      <rPr>
        <sz val="10"/>
        <color rgb="FF000000"/>
        <rFont val="Microsoft YaHei"/>
        <charset val="134"/>
      </rPr>
      <t>Tian</t>
    </r>
  </si>
  <si>
    <r>
      <rPr>
        <sz val="10"/>
        <color rgb="FF000000"/>
        <rFont val="Microsoft YaHei"/>
        <charset val="134"/>
      </rPr>
      <t>25/08/2001</t>
    </r>
  </si>
  <si>
    <r>
      <rPr>
        <sz val="10"/>
        <color rgb="FF000000"/>
        <rFont val="Microsoft YaHei"/>
        <charset val="134"/>
      </rPr>
      <t>余天</t>
    </r>
  </si>
  <si>
    <r>
      <rPr>
        <sz val="10"/>
        <color rgb="FF000000"/>
        <rFont val="Microsoft YaHei"/>
        <charset val="134"/>
      </rPr>
      <t>Yao</t>
    </r>
  </si>
  <si>
    <r>
      <rPr>
        <sz val="10"/>
        <color rgb="FF000000"/>
        <rFont val="Microsoft YaHei"/>
        <charset val="134"/>
      </rPr>
      <t>25/10/2001</t>
    </r>
  </si>
  <si>
    <r>
      <rPr>
        <sz val="10"/>
        <color rgb="FF000000"/>
        <rFont val="Microsoft YaHei"/>
        <charset val="134"/>
      </rPr>
      <t>肖遥</t>
    </r>
  </si>
  <si>
    <r>
      <rPr>
        <sz val="10"/>
        <color rgb="FF000000"/>
        <rFont val="Microsoft YaHei"/>
        <charset val="134"/>
      </rPr>
      <t>Zhao</t>
    </r>
  </si>
  <si>
    <r>
      <rPr>
        <sz val="10"/>
        <color rgb="FF000000"/>
        <rFont val="Microsoft YaHei"/>
        <charset val="134"/>
      </rPr>
      <t>Tianhui</t>
    </r>
  </si>
  <si>
    <r>
      <rPr>
        <sz val="10"/>
        <color rgb="FF000000"/>
        <rFont val="Microsoft YaHei"/>
        <charset val="134"/>
      </rPr>
      <t>赵天慧</t>
    </r>
  </si>
  <si>
    <r>
      <rPr>
        <sz val="10"/>
        <color rgb="FF000000"/>
        <rFont val="Microsoft YaHei"/>
        <charset val="134"/>
      </rPr>
      <t>Lai</t>
    </r>
  </si>
  <si>
    <r>
      <rPr>
        <sz val="10"/>
        <color rgb="FF000000"/>
        <rFont val="Microsoft YaHei"/>
        <charset val="134"/>
      </rPr>
      <t>Baoting</t>
    </r>
  </si>
  <si>
    <r>
      <rPr>
        <sz val="10"/>
        <color rgb="FF000000"/>
        <rFont val="Microsoft YaHei"/>
        <charset val="134"/>
      </rPr>
      <t>29/10/2000</t>
    </r>
  </si>
  <si>
    <r>
      <rPr>
        <sz val="10"/>
        <color rgb="FF000000"/>
        <rFont val="Microsoft YaHei"/>
        <charset val="134"/>
      </rPr>
      <t>赖宝婷</t>
    </r>
  </si>
  <si>
    <r>
      <rPr>
        <sz val="10"/>
        <color rgb="FF000000"/>
        <rFont val="Microsoft YaHei"/>
        <charset val="134"/>
      </rPr>
      <t>Shanshan</t>
    </r>
  </si>
  <si>
    <r>
      <rPr>
        <sz val="10"/>
        <color rgb="FF000000"/>
        <rFont val="Microsoft YaHei"/>
        <charset val="134"/>
      </rPr>
      <t>29/12/2000</t>
    </r>
  </si>
  <si>
    <r>
      <rPr>
        <sz val="10"/>
        <color rgb="FF000000"/>
        <rFont val="Microsoft YaHei"/>
        <charset val="134"/>
      </rPr>
      <t>陈珊珊</t>
    </r>
  </si>
  <si>
    <r>
      <rPr>
        <sz val="10"/>
        <color rgb="FF000000"/>
        <rFont val="Microsoft YaHei"/>
        <charset val="134"/>
      </rPr>
      <t>Jingyi</t>
    </r>
  </si>
  <si>
    <r>
      <rPr>
        <sz val="10"/>
        <color rgb="FF000000"/>
        <rFont val="Microsoft YaHei"/>
        <charset val="134"/>
      </rPr>
      <t>28/04/2001</t>
    </r>
  </si>
  <si>
    <r>
      <rPr>
        <sz val="10"/>
        <color rgb="FF000000"/>
        <rFont val="Microsoft YaHei"/>
        <charset val="134"/>
      </rPr>
      <t>TX、FM</t>
    </r>
  </si>
  <si>
    <r>
      <rPr>
        <sz val="10"/>
        <color rgb="FF000000"/>
        <rFont val="Microsoft YaHei"/>
        <charset val="134"/>
      </rPr>
      <t>张婧怡</t>
    </r>
  </si>
  <si>
    <t>TX、FM</t>
  </si>
  <si>
    <t>59,56</t>
  </si>
  <si>
    <r>
      <rPr>
        <sz val="10"/>
        <color rgb="FF000000"/>
        <rFont val="Microsoft YaHei"/>
        <charset val="134"/>
      </rPr>
      <t>Chuhao</t>
    </r>
  </si>
  <si>
    <r>
      <rPr>
        <sz val="10"/>
        <color rgb="FF000000"/>
        <rFont val="Microsoft YaHei"/>
        <charset val="134"/>
      </rPr>
      <t>26/6/2001</t>
    </r>
  </si>
  <si>
    <r>
      <rPr>
        <sz val="10"/>
        <color rgb="FF000000"/>
        <rFont val="Microsoft YaHei"/>
        <charset val="134"/>
      </rPr>
      <t>陈楚浩</t>
    </r>
  </si>
  <si>
    <r>
      <rPr>
        <sz val="10"/>
        <color rgb="FF000000"/>
        <rFont val="Microsoft YaHei"/>
        <charset val="134"/>
      </rPr>
      <t>Xingyu</t>
    </r>
  </si>
  <si>
    <r>
      <rPr>
        <sz val="10"/>
        <color rgb="FF000000"/>
        <rFont val="Microsoft YaHei"/>
        <charset val="134"/>
      </rPr>
      <t>刘星雨</t>
    </r>
  </si>
  <si>
    <r>
      <rPr>
        <sz val="10"/>
        <color rgb="FF000000"/>
        <rFont val="Microsoft YaHei"/>
        <charset val="134"/>
      </rPr>
      <t>Gui</t>
    </r>
  </si>
  <si>
    <r>
      <rPr>
        <sz val="10"/>
        <color rgb="FF000000"/>
        <rFont val="Microsoft YaHei"/>
        <charset val="134"/>
      </rPr>
      <t>Bin</t>
    </r>
  </si>
  <si>
    <r>
      <rPr>
        <sz val="10"/>
        <color rgb="FF000000"/>
        <rFont val="Microsoft YaHei"/>
        <charset val="134"/>
      </rPr>
      <t>桂彬</t>
    </r>
  </si>
  <si>
    <r>
      <rPr>
        <sz val="10"/>
        <color rgb="FF000000"/>
        <rFont val="Microsoft YaHei"/>
        <charset val="134"/>
      </rPr>
      <t>Qiu</t>
    </r>
  </si>
  <si>
    <r>
      <rPr>
        <sz val="10"/>
        <color rgb="FF000000"/>
        <rFont val="Microsoft YaHei"/>
        <charset val="134"/>
      </rPr>
      <t>20/1/2001</t>
    </r>
  </si>
  <si>
    <r>
      <rPr>
        <sz val="10"/>
        <color rgb="FF000000"/>
        <rFont val="Microsoft YaHei"/>
        <charset val="134"/>
      </rPr>
      <t>FR、FM</t>
    </r>
  </si>
  <si>
    <r>
      <rPr>
        <sz val="10"/>
        <color rgb="FF000000"/>
        <rFont val="Microsoft YaHei"/>
        <charset val="134"/>
      </rPr>
      <t>邱心怡</t>
    </r>
  </si>
  <si>
    <t>FR、FM</t>
  </si>
  <si>
    <t>68,72</t>
  </si>
  <si>
    <r>
      <rPr>
        <sz val="10"/>
        <color rgb="FF000000"/>
        <rFont val="Microsoft YaHei"/>
        <charset val="134"/>
      </rPr>
      <t>He</t>
    </r>
  </si>
  <si>
    <r>
      <rPr>
        <sz val="10"/>
        <color rgb="FF000000"/>
        <rFont val="Microsoft YaHei"/>
        <charset val="134"/>
      </rPr>
      <t>Haihui</t>
    </r>
  </si>
  <si>
    <r>
      <rPr>
        <sz val="10"/>
        <color rgb="FF000000"/>
        <rFont val="Microsoft YaHei"/>
        <charset val="134"/>
      </rPr>
      <t>何海绘</t>
    </r>
  </si>
  <si>
    <r>
      <rPr>
        <sz val="10"/>
        <color rgb="FF333333"/>
        <rFont val="Microsoft YaHei"/>
        <charset val="134"/>
      </rPr>
      <t>湖南大学</t>
    </r>
  </si>
  <si>
    <t>57,54</t>
  </si>
  <si>
    <r>
      <rPr>
        <sz val="10"/>
        <color rgb="FF000000"/>
        <rFont val="Microsoft YaHei"/>
        <charset val="134"/>
      </rPr>
      <t>Hong</t>
    </r>
  </si>
  <si>
    <r>
      <rPr>
        <sz val="10"/>
        <color rgb="FF000000"/>
        <rFont val="Microsoft YaHei"/>
        <charset val="134"/>
      </rPr>
      <t>Jingyu</t>
    </r>
  </si>
  <si>
    <r>
      <rPr>
        <sz val="10"/>
        <color rgb="FF000000"/>
        <rFont val="Microsoft YaHei"/>
        <charset val="134"/>
      </rPr>
      <t>洪景昱</t>
    </r>
  </si>
  <si>
    <r>
      <rPr>
        <sz val="10"/>
        <color rgb="FF000000"/>
        <rFont val="Microsoft YaHei"/>
        <charset val="134"/>
      </rPr>
      <t>Yin</t>
    </r>
  </si>
  <si>
    <r>
      <rPr>
        <sz val="10"/>
        <color rgb="FF000000"/>
        <rFont val="Microsoft YaHei"/>
        <charset val="134"/>
      </rPr>
      <t>Di</t>
    </r>
  </si>
  <si>
    <r>
      <rPr>
        <sz val="10"/>
        <color rgb="FF000000"/>
        <rFont val="Microsoft YaHei"/>
        <charset val="134"/>
      </rPr>
      <t>尹笛</t>
    </r>
  </si>
  <si>
    <r>
      <rPr>
        <sz val="10"/>
        <color rgb="FF000000"/>
        <rFont val="Microsoft YaHei"/>
        <charset val="134"/>
      </rPr>
      <t>张诗雨</t>
    </r>
  </si>
  <si>
    <r>
      <rPr>
        <sz val="10"/>
        <color rgb="FF000000"/>
        <rFont val="Microsoft YaHei"/>
        <charset val="134"/>
      </rPr>
      <t>Liang</t>
    </r>
  </si>
  <si>
    <r>
      <rPr>
        <sz val="10"/>
        <color rgb="FF000000"/>
        <rFont val="Microsoft YaHei"/>
        <charset val="134"/>
      </rPr>
      <t>Xu</t>
    </r>
  </si>
  <si>
    <r>
      <rPr>
        <sz val="10"/>
        <color rgb="FF000000"/>
        <rFont val="Microsoft YaHei"/>
        <charset val="134"/>
      </rPr>
      <t>20/4/2001</t>
    </r>
  </si>
  <si>
    <r>
      <rPr>
        <sz val="10"/>
        <color rgb="FF000000"/>
        <rFont val="Microsoft YaHei"/>
        <charset val="134"/>
      </rPr>
      <t>梁栩</t>
    </r>
  </si>
  <si>
    <r>
      <rPr>
        <sz val="10"/>
        <rFont val="Microsoft YaHei"/>
        <charset val="134"/>
      </rPr>
      <t>ACCA大学生优+人才A计划</t>
    </r>
  </si>
  <si>
    <r>
      <rPr>
        <sz val="10"/>
        <rFont val="Microsoft YaHei"/>
        <charset val="134"/>
      </rPr>
      <t>Zhang</t>
    </r>
  </si>
  <si>
    <r>
      <rPr>
        <sz val="10"/>
        <color rgb="FF000000"/>
        <rFont val="Microsoft YaHei"/>
        <charset val="134"/>
      </rPr>
      <t>Zhao heng</t>
    </r>
  </si>
  <si>
    <r>
      <rPr>
        <sz val="10"/>
        <rFont val="Microsoft YaHei"/>
        <charset val="134"/>
      </rPr>
      <t>张兆恒</t>
    </r>
  </si>
  <si>
    <t>60,58</t>
  </si>
  <si>
    <r>
      <rPr>
        <sz val="10"/>
        <color rgb="FF000000"/>
        <rFont val="Microsoft YaHei"/>
        <charset val="134"/>
      </rPr>
      <t>新增</t>
    </r>
  </si>
  <si>
    <r>
      <rPr>
        <sz val="10"/>
        <color rgb="FF000000"/>
        <rFont val="Microsoft YaHei"/>
        <charset val="134"/>
      </rPr>
      <t>Huan</t>
    </r>
  </si>
  <si>
    <r>
      <rPr>
        <sz val="10"/>
        <rFont val="Microsoft YaHei"/>
        <charset val="134"/>
      </rPr>
      <t>23/08/2000</t>
    </r>
  </si>
  <si>
    <t>张欢</t>
  </si>
  <si>
    <r>
      <rPr>
        <sz val="10"/>
        <color rgb="FF000000"/>
        <rFont val="Microsoft YaHei"/>
        <charset val="134"/>
      </rPr>
      <t>出坑</t>
    </r>
  </si>
  <si>
    <r>
      <rPr>
        <sz val="10"/>
        <color rgb="FF000000"/>
        <rFont val="Microsoft YaHei"/>
        <charset val="134"/>
      </rPr>
      <t>龚春林Clark</t>
    </r>
  </si>
  <si>
    <r>
      <rPr>
        <sz val="10"/>
        <color rgb="FF000000"/>
        <rFont val="Microsoft YaHei"/>
        <charset val="134"/>
      </rPr>
      <t>张祎纶</t>
    </r>
  </si>
  <si>
    <r>
      <rPr>
        <sz val="10"/>
        <color rgb="FF000000"/>
        <rFont val="Microsoft YaHei"/>
        <charset val="134"/>
      </rPr>
      <t>56/36</t>
    </r>
  </si>
  <si>
    <r>
      <rPr>
        <sz val="10"/>
        <color rgb="FF000000"/>
        <rFont val="Microsoft YaHei"/>
        <charset val="134"/>
      </rPr>
      <t>PM/FM</t>
    </r>
  </si>
  <si>
    <r>
      <rPr>
        <sz val="10"/>
        <color rgb="FF000000"/>
        <rFont val="Microsoft YaHei"/>
        <charset val="134"/>
      </rPr>
      <t>樊卓夫</t>
    </r>
  </si>
  <si>
    <r>
      <rPr>
        <sz val="10"/>
        <rFont val="Microsoft YaHei"/>
        <charset val="134"/>
      </rPr>
      <t>56/60</t>
    </r>
  </si>
  <si>
    <r>
      <rPr>
        <sz val="10"/>
        <color rgb="FF000000"/>
        <rFont val="Microsoft YaHei"/>
        <charset val="134"/>
      </rPr>
      <t>张怡婷</t>
    </r>
  </si>
  <si>
    <r>
      <rPr>
        <sz val="10"/>
        <color rgb="FF000000"/>
        <rFont val="Microsoft YaHei"/>
        <charset val="134"/>
      </rPr>
      <t>没去考</t>
    </r>
  </si>
  <si>
    <t>Lian</t>
  </si>
  <si>
    <r>
      <rPr>
        <sz val="10"/>
        <color rgb="FF000000"/>
        <rFont val="Microsoft YaHei"/>
        <charset val="134"/>
      </rPr>
      <t>PM/FR</t>
    </r>
  </si>
  <si>
    <t>程炼</t>
  </si>
  <si>
    <r>
      <rPr>
        <sz val="10"/>
        <color rgb="FF000000"/>
        <rFont val="Microsoft YaHei"/>
        <charset val="134"/>
      </rPr>
      <t>过了/没过</t>
    </r>
  </si>
  <si>
    <r>
      <rPr>
        <sz val="10"/>
        <color rgb="FF000000"/>
        <rFont val="Microsoft YaHei"/>
        <charset val="134"/>
      </rPr>
      <t>挂了</t>
    </r>
  </si>
  <si>
    <r>
      <rPr>
        <sz val="10"/>
        <color rgb="FF000000"/>
        <rFont val="Microsoft YaHei"/>
        <charset val="134"/>
      </rPr>
      <t>过了/没考</t>
    </r>
  </si>
  <si>
    <r>
      <rPr>
        <sz val="10"/>
        <color rgb="FF000000"/>
        <rFont val="Microsoft YaHei"/>
        <charset val="134"/>
      </rPr>
      <t>过了</t>
    </r>
  </si>
  <si>
    <t>Zilong</t>
  </si>
  <si>
    <t>王子龙</t>
  </si>
  <si>
    <t>huo</t>
  </si>
  <si>
    <t>30/06/1999</t>
  </si>
  <si>
    <t>火杪</t>
  </si>
  <si>
    <t>Jihui</t>
  </si>
  <si>
    <t>张吉晖</t>
  </si>
  <si>
    <t>24/04/1998</t>
  </si>
  <si>
    <t>cao</t>
  </si>
  <si>
    <t>Jiayuan</t>
  </si>
  <si>
    <t>曹佳圆</t>
  </si>
  <si>
    <t>Zidan</t>
  </si>
  <si>
    <t>26/03/1998</t>
  </si>
  <si>
    <t>王子丹</t>
  </si>
  <si>
    <t>Ruotong</t>
  </si>
  <si>
    <t>徐若彤</t>
  </si>
  <si>
    <t>Xijie</t>
  </si>
  <si>
    <t>27/12/1996</t>
  </si>
  <si>
    <t>吕皙洁</t>
  </si>
  <si>
    <r>
      <rPr>
        <sz val="10"/>
        <color rgb="FF000000"/>
        <rFont val="Microsoft YaHei"/>
        <charset val="134"/>
      </rPr>
      <t>32/48</t>
    </r>
  </si>
  <si>
    <t>28/10/1995</t>
  </si>
  <si>
    <r>
      <rPr>
        <sz val="10"/>
        <color rgb="FF000000"/>
        <rFont val="Microsoft YaHei"/>
        <charset val="134"/>
      </rPr>
      <t>王静</t>
    </r>
  </si>
  <si>
    <t>21/10/1997</t>
  </si>
  <si>
    <t>曹大维</t>
  </si>
  <si>
    <t>26/04/2000</t>
  </si>
  <si>
    <t>沈佳露</t>
  </si>
  <si>
    <t>丁小媛</t>
  </si>
  <si>
    <r>
      <rPr>
        <sz val="10"/>
        <color rgb="FF000000"/>
        <rFont val="Microsoft YaHei"/>
        <charset val="134"/>
      </rPr>
      <t>57/没过</t>
    </r>
  </si>
  <si>
    <r>
      <rPr>
        <sz val="10"/>
        <color rgb="FF000000"/>
        <rFont val="Microsoft YaHei"/>
        <charset val="134"/>
      </rPr>
      <t>AA/FM</t>
    </r>
  </si>
  <si>
    <r>
      <rPr>
        <sz val="10"/>
        <color rgb="FF000000"/>
        <rFont val="Microsoft YaHei"/>
        <charset val="134"/>
      </rPr>
      <t>没过/过了</t>
    </r>
  </si>
  <si>
    <t>xiaoting</t>
  </si>
  <si>
    <t>薄晓婷</t>
  </si>
  <si>
    <r>
      <rPr>
        <sz val="10"/>
        <color rgb="FF333333"/>
        <rFont val="Microsoft YaHei"/>
        <charset val="134"/>
      </rPr>
      <t>ACCA13门全科班（三年）</t>
    </r>
  </si>
  <si>
    <r>
      <rPr>
        <sz val="10"/>
        <color rgb="FF000000"/>
        <rFont val="Microsoft YaHei"/>
        <charset val="134"/>
      </rPr>
      <t>PM/FR/FM</t>
    </r>
  </si>
  <si>
    <r>
      <rPr>
        <sz val="10"/>
        <color rgb="FF000000"/>
        <rFont val="Microsoft YaHei"/>
        <charset val="134"/>
      </rPr>
      <t>没过/60/62</t>
    </r>
  </si>
  <si>
    <r>
      <rPr>
        <sz val="10"/>
        <color rgb="FF333333"/>
        <rFont val="Microsoft YaHei"/>
        <charset val="134"/>
      </rPr>
      <t>ACCA13门全科签约班（五年）</t>
    </r>
  </si>
  <si>
    <r>
      <rPr>
        <sz val="10"/>
        <color rgb="FF000000"/>
        <rFont val="Microsoft YaHei"/>
        <charset val="134"/>
      </rPr>
      <t>Zheng</t>
    </r>
  </si>
  <si>
    <r>
      <rPr>
        <sz val="10"/>
        <color rgb="FF000000"/>
        <rFont val="Microsoft YaHei"/>
        <charset val="134"/>
      </rPr>
      <t>Jiang</t>
    </r>
  </si>
  <si>
    <r>
      <rPr>
        <sz val="10"/>
        <color rgb="FF333333"/>
        <rFont val="Microsoft YaHei"/>
        <charset val="134"/>
      </rPr>
      <t>郑江</t>
    </r>
  </si>
  <si>
    <r>
      <rPr>
        <sz val="10"/>
        <color rgb="FF333333"/>
        <rFont val="Microsoft YaHei"/>
        <charset val="134"/>
      </rPr>
      <t>上海商学院</t>
    </r>
  </si>
  <si>
    <r>
      <rPr>
        <sz val="10"/>
        <color rgb="FF333333"/>
        <rFont val="Microsoft YaHei"/>
        <charset val="134"/>
      </rPr>
      <t>Hu</t>
    </r>
  </si>
  <si>
    <r>
      <rPr>
        <sz val="10"/>
        <color rgb="FF333333"/>
        <rFont val="Microsoft YaHei"/>
        <charset val="134"/>
      </rPr>
      <t>Minghui</t>
    </r>
  </si>
  <si>
    <r>
      <rPr>
        <sz val="10"/>
        <color rgb="FF333333"/>
        <rFont val="Microsoft YaHei"/>
        <charset val="134"/>
      </rPr>
      <t>20/02/1997</t>
    </r>
  </si>
  <si>
    <r>
      <rPr>
        <sz val="10"/>
        <color rgb="FF000000"/>
        <rFont val="Microsoft YaHei"/>
        <charset val="134"/>
      </rPr>
      <t>胡明辉</t>
    </r>
  </si>
  <si>
    <r>
      <rPr>
        <sz val="10"/>
        <color rgb="FF333333"/>
        <rFont val="Microsoft YaHei"/>
        <charset val="134"/>
      </rPr>
      <t>上海应用技术大学</t>
    </r>
  </si>
  <si>
    <r>
      <rPr>
        <sz val="10"/>
        <color rgb="FF000000"/>
        <rFont val="Microsoft YaHei"/>
        <charset val="134"/>
      </rPr>
      <t>39/退考</t>
    </r>
  </si>
  <si>
    <r>
      <rPr>
        <sz val="9"/>
        <color rgb="FF2B2B2B"/>
        <rFont val="Microsoft YaHei"/>
        <charset val="134"/>
      </rPr>
      <t>ACCA大学生优+人才A计划</t>
    </r>
  </si>
  <si>
    <r>
      <rPr>
        <sz val="10"/>
        <color rgb="FF333333"/>
        <rFont val="Microsoft YaHei"/>
        <charset val="134"/>
      </rPr>
      <t>上海理工大学</t>
    </r>
  </si>
  <si>
    <r>
      <rPr>
        <sz val="10"/>
        <color rgb="FF000000"/>
        <rFont val="Microsoft YaHei"/>
        <charset val="134"/>
      </rPr>
      <t>何淑懿</t>
    </r>
  </si>
  <si>
    <t>TX、FR</t>
  </si>
  <si>
    <r>
      <rPr>
        <sz val="10"/>
        <color rgb="FF000000"/>
        <rFont val="Microsoft YaHei"/>
        <charset val="134"/>
      </rPr>
      <t>无</t>
    </r>
  </si>
  <si>
    <t>AA，PM</t>
  </si>
  <si>
    <r>
      <rPr>
        <sz val="10"/>
        <color rgb="FF000000"/>
        <rFont val="Microsoft YaHei"/>
        <charset val="134"/>
      </rPr>
      <t>Feng</t>
    </r>
  </si>
  <si>
    <r>
      <rPr>
        <sz val="10"/>
        <color rgb="FF000000"/>
        <rFont val="Microsoft YaHei"/>
        <charset val="134"/>
      </rPr>
      <t>68/59</t>
    </r>
  </si>
  <si>
    <r>
      <rPr>
        <sz val="10"/>
        <color rgb="FF000000"/>
        <rFont val="Microsoft YaHei"/>
        <charset val="134"/>
      </rPr>
      <t>71/70</t>
    </r>
  </si>
  <si>
    <r>
      <rPr>
        <sz val="9"/>
        <color rgb="FF2B2B2B"/>
        <rFont val="Microsoft YaHei"/>
        <charset val="134"/>
      </rPr>
      <t>ACCA大学生优+人才C计划</t>
    </r>
  </si>
  <si>
    <t>AA，SBL</t>
  </si>
  <si>
    <r>
      <rPr>
        <sz val="10"/>
        <color rgb="FF000000"/>
        <rFont val="Microsoft YaHei"/>
        <charset val="134"/>
      </rPr>
      <t>50几</t>
    </r>
  </si>
  <si>
    <r>
      <rPr>
        <sz val="10"/>
        <color rgb="FF000000"/>
        <rFont val="Microsoft YaHei"/>
        <charset val="134"/>
      </rPr>
      <t>Xia</t>
    </r>
  </si>
  <si>
    <r>
      <rPr>
        <b/>
        <sz val="10"/>
        <color rgb="FF000000"/>
        <rFont val="Microsoft YaHei"/>
        <charset val="134"/>
      </rPr>
      <t>B</t>
    </r>
  </si>
  <si>
    <r>
      <rPr>
        <sz val="10"/>
        <color rgb="FF000000"/>
        <rFont val="Microsoft YaHei"/>
        <charset val="134"/>
      </rPr>
      <t>黄乐欣</t>
    </r>
  </si>
  <si>
    <r>
      <rPr>
        <b/>
        <sz val="10"/>
        <rFont val="Microsoft YaHei"/>
        <charset val="134"/>
      </rPr>
      <t>B</t>
    </r>
  </si>
  <si>
    <t>Beidi</t>
  </si>
  <si>
    <r>
      <rPr>
        <sz val="10"/>
        <color rgb="FF000000"/>
        <rFont val="Microsoft YaHei"/>
        <charset val="134"/>
      </rPr>
      <t>施贝迪</t>
    </r>
  </si>
  <si>
    <r>
      <rPr>
        <sz val="10"/>
        <color rgb="FF000000"/>
        <rFont val="Microsoft YaHei"/>
        <charset val="134"/>
      </rPr>
      <t>蒋颖馨sue</t>
    </r>
  </si>
  <si>
    <r>
      <rPr>
        <sz val="10"/>
        <color rgb="FF000000"/>
        <rFont val="Microsoft YaHei"/>
        <charset val="134"/>
      </rPr>
      <t>Qv</t>
    </r>
  </si>
  <si>
    <r>
      <rPr>
        <sz val="10"/>
        <color rgb="FF000000"/>
        <rFont val="Microsoft YaHei"/>
        <charset val="134"/>
      </rPr>
      <t>Ying</t>
    </r>
  </si>
  <si>
    <r>
      <rPr>
        <sz val="10"/>
        <color rgb="FF000000"/>
        <rFont val="Microsoft YaHei"/>
        <charset val="134"/>
      </rPr>
      <t>屈颖</t>
    </r>
  </si>
  <si>
    <r>
      <rPr>
        <sz val="10"/>
        <color rgb="FF000000"/>
        <rFont val="Microsoft YaHei"/>
        <charset val="134"/>
      </rPr>
      <t>南通大学</t>
    </r>
  </si>
  <si>
    <r>
      <rPr>
        <sz val="10"/>
        <color rgb="FF000000"/>
        <rFont val="Microsoft YaHei"/>
        <charset val="134"/>
      </rPr>
      <t xml:space="preserve">B </t>
    </r>
  </si>
  <si>
    <r>
      <rPr>
        <sz val="10"/>
        <color rgb="FF000000"/>
        <rFont val="Microsoft YaHei"/>
        <charset val="134"/>
      </rPr>
      <t>Yifan</t>
    </r>
  </si>
  <si>
    <t>21/04/1999</t>
  </si>
  <si>
    <r>
      <rPr>
        <sz val="10"/>
        <color rgb="FF000000"/>
        <rFont val="Microsoft YaHei"/>
        <charset val="134"/>
      </rPr>
      <t>刘易凡</t>
    </r>
  </si>
  <si>
    <r>
      <rPr>
        <sz val="10"/>
        <color rgb="FF000000"/>
        <rFont val="Microsoft YaHei"/>
        <charset val="134"/>
      </rPr>
      <t>Yihan</t>
    </r>
  </si>
  <si>
    <r>
      <rPr>
        <sz val="10"/>
        <color rgb="FF000000"/>
        <rFont val="Microsoft YaHei"/>
        <charset val="134"/>
      </rPr>
      <t>吴逸涵</t>
    </r>
  </si>
  <si>
    <r>
      <rPr>
        <sz val="10"/>
        <color rgb="FF000000"/>
        <rFont val="Microsoft YaHei"/>
        <charset val="134"/>
      </rPr>
      <t>57/51</t>
    </r>
  </si>
  <si>
    <r>
      <rPr>
        <sz val="10"/>
        <color rgb="FF000000"/>
        <rFont val="Microsoft YaHei"/>
        <charset val="134"/>
      </rPr>
      <t>Ge</t>
    </r>
  </si>
  <si>
    <r>
      <rPr>
        <sz val="10"/>
        <color rgb="FF000000"/>
        <rFont val="Microsoft YaHei"/>
        <charset val="134"/>
      </rPr>
      <t>Caoyu</t>
    </r>
  </si>
  <si>
    <r>
      <rPr>
        <sz val="10"/>
        <color rgb="FF000000"/>
        <rFont val="Microsoft YaHei"/>
        <charset val="134"/>
      </rPr>
      <t>葛曹宇</t>
    </r>
  </si>
  <si>
    <r>
      <rPr>
        <sz val="10"/>
        <color rgb="FF000000"/>
        <rFont val="Microsoft YaHei"/>
        <charset val="134"/>
      </rPr>
      <t>南通大学杏林学院</t>
    </r>
  </si>
  <si>
    <r>
      <rPr>
        <sz val="10"/>
        <color rgb="FF000000"/>
        <rFont val="Microsoft YaHei"/>
        <charset val="134"/>
      </rPr>
      <t>53/60</t>
    </r>
  </si>
  <si>
    <r>
      <rPr>
        <sz val="10"/>
        <color rgb="FF000000"/>
        <rFont val="Microsoft YaHei"/>
        <charset val="134"/>
      </rPr>
      <t>Xuan</t>
    </r>
  </si>
  <si>
    <r>
      <rPr>
        <sz val="10"/>
        <color rgb="FF000000"/>
        <rFont val="Microsoft YaHei"/>
        <charset val="134"/>
      </rPr>
      <t>王烜</t>
    </r>
  </si>
  <si>
    <r>
      <rPr>
        <sz val="10"/>
        <color rgb="FF000000"/>
        <rFont val="Microsoft YaHei"/>
        <charset val="134"/>
      </rPr>
      <t>Zuo</t>
    </r>
  </si>
  <si>
    <r>
      <rPr>
        <sz val="10"/>
        <color rgb="FF000000"/>
        <rFont val="Microsoft YaHei"/>
        <charset val="134"/>
      </rPr>
      <t>Jie</t>
    </r>
  </si>
  <si>
    <r>
      <rPr>
        <sz val="10"/>
        <color rgb="FF000000"/>
        <rFont val="Microsoft YaHei"/>
        <charset val="134"/>
      </rPr>
      <t>左洁</t>
    </r>
  </si>
  <si>
    <r>
      <rPr>
        <sz val="10"/>
        <color rgb="FF000000"/>
        <rFont val="Microsoft YaHei"/>
        <charset val="134"/>
      </rPr>
      <t>Junsu</t>
    </r>
  </si>
  <si>
    <r>
      <rPr>
        <sz val="10"/>
        <color rgb="FF000000"/>
        <rFont val="Microsoft YaHei"/>
        <charset val="134"/>
      </rPr>
      <t>尹俊苏</t>
    </r>
  </si>
  <si>
    <r>
      <rPr>
        <sz val="10"/>
        <color rgb="FF000000"/>
        <rFont val="Microsoft YaHei"/>
        <charset val="134"/>
      </rPr>
      <t>Ma</t>
    </r>
  </si>
  <si>
    <r>
      <rPr>
        <sz val="10"/>
        <color rgb="FF000000"/>
        <rFont val="Microsoft YaHei"/>
        <charset val="134"/>
      </rPr>
      <t>马婧怡</t>
    </r>
  </si>
  <si>
    <r>
      <rPr>
        <sz val="10"/>
        <color rgb="FF000000"/>
        <rFont val="Microsoft YaHei"/>
        <charset val="134"/>
      </rPr>
      <t>张瑶</t>
    </r>
  </si>
  <si>
    <r>
      <rPr>
        <sz val="10"/>
        <color rgb="FF000000"/>
        <rFont val="Microsoft YaHei"/>
        <charset val="134"/>
      </rPr>
      <t>Qian</t>
    </r>
  </si>
  <si>
    <r>
      <rPr>
        <sz val="10"/>
        <color rgb="FF000000"/>
        <rFont val="Microsoft YaHei"/>
        <charset val="134"/>
      </rPr>
      <t>Chenlei</t>
    </r>
  </si>
  <si>
    <r>
      <rPr>
        <sz val="10"/>
        <color rgb="FF000000"/>
        <rFont val="Microsoft YaHei"/>
        <charset val="134"/>
      </rPr>
      <t>钱晨磊</t>
    </r>
  </si>
  <si>
    <r>
      <rPr>
        <sz val="10"/>
        <color rgb="FF000000"/>
        <rFont val="Microsoft YaHei"/>
        <charset val="134"/>
      </rPr>
      <t>51/59</t>
    </r>
  </si>
  <si>
    <r>
      <rPr>
        <sz val="10"/>
        <color rgb="FF000000"/>
        <rFont val="Microsoft YaHei"/>
        <charset val="134"/>
      </rPr>
      <t>Yan</t>
    </r>
  </si>
  <si>
    <t>25/05/1999</t>
  </si>
  <si>
    <r>
      <rPr>
        <sz val="10"/>
        <color rgb="FF000000"/>
        <rFont val="Microsoft YaHei"/>
        <charset val="134"/>
      </rPr>
      <t>葛妍</t>
    </r>
  </si>
  <si>
    <r>
      <rPr>
        <sz val="10"/>
        <color rgb="FF000000"/>
        <rFont val="Microsoft YaHei"/>
        <charset val="134"/>
      </rPr>
      <t>Minghui</t>
    </r>
  </si>
  <si>
    <r>
      <rPr>
        <sz val="10"/>
        <color rgb="FF000000"/>
        <rFont val="Microsoft YaHei"/>
        <charset val="134"/>
      </rPr>
      <t>杨铭卉</t>
    </r>
  </si>
  <si>
    <r>
      <rPr>
        <sz val="10"/>
        <color rgb="FF000000"/>
        <rFont val="Microsoft YaHei"/>
        <charset val="134"/>
      </rPr>
      <t>Yaoxiang</t>
    </r>
  </si>
  <si>
    <r>
      <rPr>
        <sz val="10"/>
        <color rgb="FF000000"/>
        <rFont val="Microsoft YaHei"/>
        <charset val="134"/>
      </rPr>
      <t>李耀翔</t>
    </r>
  </si>
  <si>
    <r>
      <rPr>
        <sz val="10"/>
        <color rgb="FF000000"/>
        <rFont val="Microsoft YaHei"/>
        <charset val="134"/>
      </rPr>
      <t>Weng</t>
    </r>
  </si>
  <si>
    <r>
      <rPr>
        <sz val="10"/>
        <color rgb="FF000000"/>
        <rFont val="Microsoft YaHei"/>
        <charset val="134"/>
      </rPr>
      <t>Sijia</t>
    </r>
  </si>
  <si>
    <t>27/12/1998</t>
  </si>
  <si>
    <r>
      <rPr>
        <sz val="10"/>
        <color rgb="FF000000"/>
        <rFont val="Microsoft YaHei"/>
        <charset val="134"/>
      </rPr>
      <t>翁思佳</t>
    </r>
  </si>
  <si>
    <r>
      <rPr>
        <sz val="10"/>
        <color rgb="FF000000"/>
        <rFont val="Microsoft YaHei"/>
        <charset val="134"/>
      </rPr>
      <t>自定义产品</t>
    </r>
  </si>
  <si>
    <r>
      <rPr>
        <sz val="10"/>
        <color rgb="FF000000"/>
        <rFont val="Microsoft YaHei"/>
        <charset val="134"/>
      </rPr>
      <t>Gu</t>
    </r>
  </si>
  <si>
    <r>
      <rPr>
        <sz val="10"/>
        <color rgb="FF000000"/>
        <rFont val="Microsoft YaHei"/>
        <charset val="134"/>
      </rPr>
      <t>Yun</t>
    </r>
  </si>
  <si>
    <t>17/10/1999</t>
  </si>
  <si>
    <r>
      <rPr>
        <sz val="10"/>
        <color rgb="FF000000"/>
        <rFont val="Microsoft YaHei"/>
        <charset val="134"/>
      </rPr>
      <t>顾鋆</t>
    </r>
  </si>
  <si>
    <t>29/11/1998</t>
  </si>
  <si>
    <r>
      <rPr>
        <sz val="10"/>
        <color rgb="FF000000"/>
        <rFont val="Microsoft YaHei"/>
        <charset val="134"/>
      </rPr>
      <t>曹婧熠</t>
    </r>
  </si>
  <si>
    <r>
      <rPr>
        <sz val="10"/>
        <rFont val="Microsoft YaHei"/>
        <charset val="134"/>
      </rPr>
      <t>挂</t>
    </r>
  </si>
  <si>
    <t>Canran</t>
  </si>
  <si>
    <r>
      <rPr>
        <sz val="10"/>
        <color rgb="FF000000"/>
        <rFont val="Microsoft YaHei"/>
        <charset val="134"/>
      </rPr>
      <t>TX/AA</t>
    </r>
  </si>
  <si>
    <r>
      <rPr>
        <sz val="10"/>
        <color rgb="FF000000"/>
        <rFont val="Microsoft YaHei"/>
        <charset val="134"/>
      </rPr>
      <t>过</t>
    </r>
  </si>
  <si>
    <t>13/8/1999</t>
  </si>
  <si>
    <t>赵锐</t>
  </si>
  <si>
    <r>
      <rPr>
        <sz val="10"/>
        <rFont val="Microsoft YaHei"/>
        <charset val="134"/>
      </rPr>
      <t>过</t>
    </r>
  </si>
  <si>
    <t>Rongfei</t>
  </si>
  <si>
    <t>22/11/1999</t>
  </si>
  <si>
    <t>胡蓉菲</t>
  </si>
  <si>
    <r>
      <rPr>
        <sz val="10"/>
        <color rgb="FF000000"/>
        <rFont val="Microsoft YaHei"/>
        <charset val="134"/>
      </rPr>
      <t>弃考</t>
    </r>
  </si>
  <si>
    <t>26/12/1999</t>
  </si>
  <si>
    <t>杨嘉文</t>
  </si>
  <si>
    <t>Qiuyi</t>
  </si>
  <si>
    <t>袁秋仪</t>
  </si>
  <si>
    <r>
      <rPr>
        <sz val="10"/>
        <color rgb="FF000000"/>
        <rFont val="Microsoft YaHei"/>
        <charset val="134"/>
      </rPr>
      <t>退考</t>
    </r>
  </si>
  <si>
    <r>
      <rPr>
        <sz val="10"/>
        <color rgb="FF000000"/>
        <rFont val="Microsoft YaHei"/>
        <charset val="134"/>
      </rPr>
      <t>挂</t>
    </r>
  </si>
  <si>
    <t>上海财经大学毕业</t>
  </si>
  <si>
    <t>王帆</t>
  </si>
  <si>
    <r>
      <rPr>
        <sz val="10"/>
        <color rgb="FF000000"/>
        <rFont val="Microsoft YaHei"/>
        <charset val="134"/>
      </rPr>
      <t>郑州取消考试</t>
    </r>
  </si>
  <si>
    <t>Xifei</t>
  </si>
  <si>
    <t>张析非</t>
  </si>
  <si>
    <t>Xing</t>
  </si>
  <si>
    <t>刑铭</t>
  </si>
  <si>
    <t>Jiansu</t>
  </si>
  <si>
    <t>殷见素</t>
  </si>
  <si>
    <t>周玥</t>
  </si>
  <si>
    <t>Zizhen</t>
  </si>
  <si>
    <t>刘子禛</t>
  </si>
  <si>
    <t>Yaxin</t>
  </si>
  <si>
    <t>田亚欣</t>
  </si>
  <si>
    <t>46/20</t>
  </si>
  <si>
    <t>Yuhang</t>
  </si>
  <si>
    <t>28/3/1998</t>
  </si>
  <si>
    <t>宋宇航</t>
  </si>
  <si>
    <t>英国读研</t>
  </si>
  <si>
    <t>姚佳雯</t>
  </si>
  <si>
    <t>王霄</t>
  </si>
  <si>
    <t>Naisheng</t>
  </si>
  <si>
    <t>24/6/1996</t>
  </si>
  <si>
    <t>许乃升</t>
  </si>
  <si>
    <t>28/11/1998</t>
  </si>
  <si>
    <t>平宇昕</t>
  </si>
  <si>
    <t>Juntao</t>
  </si>
  <si>
    <t>薛峻韬</t>
  </si>
  <si>
    <r>
      <rPr>
        <sz val="10"/>
        <color rgb="FF000000"/>
        <rFont val="Microsoft YaHei"/>
        <charset val="134"/>
      </rPr>
      <t>63/62/58</t>
    </r>
  </si>
  <si>
    <r>
      <rPr>
        <sz val="10"/>
        <color rgb="FF000000"/>
        <rFont val="Microsoft YaHei"/>
        <charset val="134"/>
      </rPr>
      <t>一次性通过三门</t>
    </r>
  </si>
  <si>
    <r>
      <rPr>
        <sz val="10"/>
        <color rgb="FF000000"/>
        <rFont val="Microsoft YaHei"/>
        <charset val="134"/>
      </rPr>
      <t>fr</t>
    </r>
  </si>
  <si>
    <t>Tingxuan</t>
  </si>
  <si>
    <t>20/11/1999</t>
  </si>
  <si>
    <t>王庭轩</t>
  </si>
  <si>
    <t>上海理工大学中英国际</t>
  </si>
  <si>
    <t>李奥Aaron</t>
  </si>
  <si>
    <t>Wenlong</t>
  </si>
  <si>
    <t>瞿文龙</t>
  </si>
  <si>
    <r>
      <rPr>
        <sz val="10"/>
        <color rgb="FF000000"/>
        <rFont val="Microsoft YaHei"/>
        <charset val="134"/>
      </rPr>
      <t>未通过</t>
    </r>
  </si>
  <si>
    <t>Sui</t>
  </si>
  <si>
    <t>李雨桐</t>
  </si>
  <si>
    <t>Weijia</t>
  </si>
  <si>
    <t>殷唯佳</t>
  </si>
  <si>
    <r>
      <rPr>
        <sz val="10"/>
        <color rgb="FF000000"/>
        <rFont val="Microsoft YaHei"/>
        <charset val="134"/>
      </rPr>
      <t>刘曼</t>
    </r>
  </si>
  <si>
    <r>
      <rPr>
        <sz val="10"/>
        <color rgb="FF000000"/>
        <rFont val="Microsoft YaHei"/>
        <charset val="134"/>
      </rPr>
      <t>ACCA返现班</t>
    </r>
  </si>
  <si>
    <r>
      <rPr>
        <sz val="10"/>
        <color rgb="FF333333"/>
        <rFont val="Microsoft YaHei"/>
        <charset val="134"/>
      </rPr>
      <t>Tingting</t>
    </r>
  </si>
  <si>
    <r>
      <rPr>
        <sz val="10"/>
        <color rgb="FF333333"/>
        <rFont val="Microsoft YaHei"/>
        <charset val="134"/>
      </rPr>
      <t>28/2/2001</t>
    </r>
  </si>
  <si>
    <r>
      <rPr>
        <sz val="10"/>
        <color rgb="FF000000"/>
        <rFont val="Microsoft YaHei"/>
        <charset val="134"/>
      </rPr>
      <t>徐听听</t>
    </r>
  </si>
  <si>
    <r>
      <rPr>
        <sz val="10"/>
        <color rgb="FF000000"/>
        <rFont val="Microsoft YaHei"/>
        <charset val="134"/>
      </rPr>
      <t>通过</t>
    </r>
  </si>
  <si>
    <r>
      <rPr>
        <sz val="10"/>
        <color rgb="FF333333"/>
        <rFont val="Microsoft YaHei"/>
        <charset val="134"/>
      </rPr>
      <t>Zhao</t>
    </r>
  </si>
  <si>
    <r>
      <rPr>
        <sz val="10"/>
        <color rgb="FF333333"/>
        <rFont val="Microsoft YaHei"/>
        <charset val="134"/>
      </rPr>
      <t>Yuting</t>
    </r>
  </si>
  <si>
    <r>
      <rPr>
        <sz val="10"/>
        <color rgb="FF000000"/>
        <rFont val="Microsoft YaHei"/>
        <charset val="134"/>
      </rPr>
      <t>赵雨婷</t>
    </r>
  </si>
  <si>
    <t>宁波工程学院</t>
  </si>
  <si>
    <r>
      <rPr>
        <sz val="10"/>
        <color rgb="FF333333"/>
        <rFont val="Microsoft YaHei"/>
        <charset val="134"/>
      </rPr>
      <t>Gao</t>
    </r>
  </si>
  <si>
    <r>
      <rPr>
        <sz val="10"/>
        <color rgb="FF333333"/>
        <rFont val="Microsoft YaHei"/>
        <charset val="134"/>
      </rPr>
      <t>Mengchen</t>
    </r>
  </si>
  <si>
    <r>
      <rPr>
        <sz val="10"/>
        <color rgb="FF333333"/>
        <rFont val="Microsoft YaHei"/>
        <charset val="134"/>
      </rPr>
      <t>16/10/1995</t>
    </r>
  </si>
  <si>
    <r>
      <rPr>
        <sz val="10"/>
        <color rgb="FF000000"/>
        <rFont val="Microsoft YaHei"/>
        <charset val="134"/>
      </rPr>
      <t>高梦晨</t>
    </r>
  </si>
  <si>
    <r>
      <rPr>
        <sz val="10"/>
        <color rgb="FF000000"/>
        <rFont val="Microsoft YaHei"/>
        <charset val="134"/>
      </rPr>
      <t>陆晓凤Bonnie</t>
    </r>
  </si>
  <si>
    <r>
      <rPr>
        <sz val="9"/>
        <color rgb="FF000000"/>
        <rFont val="Microsoft YaHei"/>
        <charset val="134"/>
      </rPr>
      <t>ACCA大学生优+人才B计划</t>
    </r>
  </si>
  <si>
    <r>
      <rPr>
        <sz val="10"/>
        <color rgb="FF333333"/>
        <rFont val="Microsoft YaHei"/>
        <charset val="134"/>
      </rPr>
      <t>Yu</t>
    </r>
  </si>
  <si>
    <r>
      <rPr>
        <sz val="10"/>
        <color rgb="FF333333"/>
        <rFont val="Microsoft YaHei"/>
        <charset val="134"/>
      </rPr>
      <t>Siyan</t>
    </r>
  </si>
  <si>
    <r>
      <rPr>
        <sz val="10"/>
        <color rgb="FF333333"/>
        <rFont val="Microsoft YaHei"/>
        <charset val="134"/>
      </rPr>
      <t>30/7/1999</t>
    </r>
  </si>
  <si>
    <r>
      <rPr>
        <sz val="10"/>
        <color rgb="FF000000"/>
        <rFont val="Microsoft YaHei"/>
        <charset val="134"/>
      </rPr>
      <t>FR\FM</t>
    </r>
  </si>
  <si>
    <r>
      <rPr>
        <sz val="10"/>
        <color rgb="FF000000"/>
        <rFont val="Microsoft YaHei"/>
        <charset val="134"/>
      </rPr>
      <t>郁思焱</t>
    </r>
  </si>
  <si>
    <r>
      <rPr>
        <sz val="9"/>
        <color rgb="FF000000"/>
        <rFont val="Microsoft YaHei"/>
        <charset val="134"/>
      </rPr>
      <t>ACCA自定义产品</t>
    </r>
  </si>
  <si>
    <r>
      <rPr>
        <sz val="10"/>
        <color rgb="FF333333"/>
        <rFont val="Microsoft YaHei"/>
        <charset val="134"/>
      </rPr>
      <t>Shao</t>
    </r>
  </si>
  <si>
    <r>
      <rPr>
        <sz val="10"/>
        <color rgb="FF333333"/>
        <rFont val="Microsoft YaHei"/>
        <charset val="134"/>
      </rPr>
      <t>Yimin</t>
    </r>
  </si>
  <si>
    <r>
      <rPr>
        <sz val="10"/>
        <color rgb="FF333333"/>
        <rFont val="Microsoft YaHei"/>
        <charset val="134"/>
      </rPr>
      <t>17/04/2001</t>
    </r>
  </si>
  <si>
    <r>
      <rPr>
        <sz val="10"/>
        <color rgb="FF000000"/>
        <rFont val="Microsoft YaHei"/>
        <charset val="134"/>
      </rPr>
      <t>邵亦敏</t>
    </r>
  </si>
  <si>
    <r>
      <rPr>
        <sz val="10"/>
        <color rgb="FF000000"/>
        <rFont val="Microsoft YaHei"/>
        <charset val="134"/>
      </rPr>
      <t>上海海事大学</t>
    </r>
  </si>
  <si>
    <r>
      <rPr>
        <sz val="10"/>
        <color rgb="FF000000"/>
        <rFont val="Microsoft YaHei"/>
        <charset val="134"/>
      </rPr>
      <t>SBL/APM</t>
    </r>
  </si>
  <si>
    <r>
      <rPr>
        <sz val="10"/>
        <color rgb="FF000000"/>
        <rFont val="Microsoft YaHei"/>
        <charset val="134"/>
      </rPr>
      <t>何露</t>
    </r>
  </si>
  <si>
    <r>
      <rPr>
        <sz val="9"/>
        <color rgb="FF000000"/>
        <rFont val="Microsoft YaHei"/>
        <charset val="134"/>
      </rPr>
      <t>ACCA优+ 5年网课计划</t>
    </r>
  </si>
  <si>
    <r>
      <rPr>
        <sz val="10"/>
        <color rgb="FF333333"/>
        <rFont val="Microsoft YaHei"/>
        <charset val="134"/>
      </rPr>
      <t>Yin</t>
    </r>
  </si>
  <si>
    <r>
      <rPr>
        <sz val="10"/>
        <color rgb="FF333333"/>
        <rFont val="Microsoft YaHei"/>
        <charset val="134"/>
      </rPr>
      <t>Chengying</t>
    </r>
  </si>
  <si>
    <r>
      <rPr>
        <sz val="10"/>
        <color rgb="FF000000"/>
        <rFont val="Microsoft YaHei"/>
        <charset val="134"/>
      </rPr>
      <t>尹陈莹</t>
    </r>
  </si>
  <si>
    <r>
      <rPr>
        <sz val="10"/>
        <color rgb="FF000000"/>
        <rFont val="Microsoft YaHei"/>
        <charset val="134"/>
      </rPr>
      <t>安徽财经大学</t>
    </r>
  </si>
  <si>
    <r>
      <rPr>
        <sz val="10"/>
        <color rgb="FF333333"/>
        <rFont val="Microsoft YaHei"/>
        <charset val="134"/>
      </rPr>
      <t>Chen</t>
    </r>
  </si>
  <si>
    <r>
      <rPr>
        <sz val="10"/>
        <color rgb="FF333333"/>
        <rFont val="Microsoft YaHei"/>
        <charset val="134"/>
      </rPr>
      <t>Jiayu</t>
    </r>
  </si>
  <si>
    <t>22/05/2002</t>
  </si>
  <si>
    <r>
      <rPr>
        <sz val="10"/>
        <color rgb="FF000000"/>
        <rFont val="Microsoft YaHei"/>
        <charset val="134"/>
      </rPr>
      <t>陈嘉钰</t>
    </r>
  </si>
  <si>
    <r>
      <rPr>
        <sz val="10"/>
        <color rgb="FF000000"/>
        <rFont val="Microsoft YaHei"/>
        <charset val="134"/>
      </rPr>
      <t>北京林业大学</t>
    </r>
  </si>
  <si>
    <r>
      <rPr>
        <sz val="10"/>
        <color rgb="FF333333"/>
        <rFont val="Microsoft YaHei"/>
        <charset val="134"/>
      </rPr>
      <t>Ming</t>
    </r>
  </si>
  <si>
    <r>
      <rPr>
        <sz val="10"/>
        <color rgb="FF333333"/>
        <rFont val="Microsoft YaHei"/>
        <charset val="134"/>
      </rPr>
      <t>Zhiyi</t>
    </r>
  </si>
  <si>
    <r>
      <rPr>
        <sz val="10"/>
        <color rgb="FF333333"/>
        <rFont val="Microsoft YaHei"/>
        <charset val="134"/>
      </rPr>
      <t>闵芷怡</t>
    </r>
  </si>
  <si>
    <r>
      <rPr>
        <sz val="10"/>
        <color rgb="FF000000"/>
        <rFont val="Microsoft YaHei"/>
        <charset val="134"/>
      </rPr>
      <t>上海电机学院</t>
    </r>
  </si>
  <si>
    <r>
      <rPr>
        <sz val="10"/>
        <color rgb="FF333333"/>
        <rFont val="Microsoft YaHei"/>
        <charset val="134"/>
      </rPr>
      <t>Huang</t>
    </r>
  </si>
  <si>
    <r>
      <rPr>
        <sz val="10"/>
        <color rgb="FF333333"/>
        <rFont val="Microsoft YaHei"/>
        <charset val="134"/>
      </rPr>
      <t>Xiaoqiao</t>
    </r>
  </si>
  <si>
    <r>
      <rPr>
        <sz val="10"/>
        <color rgb="FF333333"/>
        <rFont val="Microsoft YaHei"/>
        <charset val="134"/>
      </rPr>
      <t>30/05/2000</t>
    </r>
  </si>
  <si>
    <t xml:space="preserve">
黄肖俏</t>
  </si>
  <si>
    <r>
      <rPr>
        <sz val="10"/>
        <color rgb="FF000000"/>
        <rFont val="Microsoft YaHei"/>
        <charset val="134"/>
      </rPr>
      <t>澳门理工大学</t>
    </r>
  </si>
  <si>
    <r>
      <rPr>
        <sz val="10"/>
        <color rgb="FF333333"/>
        <rFont val="Microsoft YaHei"/>
        <charset val="134"/>
      </rPr>
      <t>Bingyu</t>
    </r>
  </si>
  <si>
    <r>
      <rPr>
        <sz val="10"/>
        <color rgb="FF333333"/>
        <rFont val="Microsoft YaHei"/>
        <charset val="134"/>
      </rPr>
      <t>郜炳宇</t>
    </r>
  </si>
  <si>
    <r>
      <rPr>
        <sz val="10"/>
        <color rgb="FF000000"/>
        <rFont val="Microsoft YaHei"/>
        <charset val="134"/>
      </rPr>
      <t>天津科技大学</t>
    </r>
  </si>
  <si>
    <r>
      <rPr>
        <sz val="10"/>
        <color rgb="FF333333"/>
        <rFont val="Microsoft YaHei"/>
        <charset val="134"/>
      </rPr>
      <t>Ruan</t>
    </r>
  </si>
  <si>
    <r>
      <rPr>
        <sz val="10"/>
        <color rgb="FF333333"/>
        <rFont val="Microsoft YaHei"/>
        <charset val="134"/>
      </rPr>
      <t>Shuning</t>
    </r>
  </si>
  <si>
    <t xml:space="preserve">
阮蜀宁</t>
  </si>
  <si>
    <r>
      <rPr>
        <sz val="10"/>
        <color rgb="FF000000"/>
        <rFont val="Microsoft YaHei"/>
        <charset val="134"/>
      </rPr>
      <t>潘桂鹏Alex</t>
    </r>
  </si>
  <si>
    <r>
      <rPr>
        <sz val="10"/>
        <color rgb="FF333333"/>
        <rFont val="Microsoft YaHei"/>
        <charset val="134"/>
      </rPr>
      <t>Shi</t>
    </r>
  </si>
  <si>
    <r>
      <rPr>
        <sz val="10"/>
        <color rgb="FF333333"/>
        <rFont val="Microsoft YaHei"/>
        <charset val="134"/>
      </rPr>
      <t>Yifan</t>
    </r>
  </si>
  <si>
    <r>
      <rPr>
        <sz val="10"/>
        <color rgb="FF333333"/>
        <rFont val="Microsoft YaHei"/>
        <charset val="134"/>
      </rPr>
      <t>Jiang</t>
    </r>
  </si>
  <si>
    <r>
      <rPr>
        <sz val="10"/>
        <color rgb="FF333333"/>
        <rFont val="Microsoft YaHei"/>
        <charset val="134"/>
      </rPr>
      <t>Yilin</t>
    </r>
  </si>
  <si>
    <t>姜亦琳</t>
  </si>
  <si>
    <r>
      <rPr>
        <sz val="10"/>
        <color rgb="FF333333"/>
        <rFont val="Microsoft YaHei"/>
        <charset val="134"/>
      </rPr>
      <t>Yidan</t>
    </r>
  </si>
  <si>
    <r>
      <rPr>
        <sz val="10"/>
        <color rgb="FF000000"/>
        <rFont val="Microsoft YaHei"/>
        <charset val="134"/>
      </rPr>
      <t>60/61</t>
    </r>
  </si>
  <si>
    <r>
      <rPr>
        <sz val="10"/>
        <color rgb="FF333333"/>
        <rFont val="Microsoft YaHei"/>
        <charset val="134"/>
      </rPr>
      <t>Yue</t>
    </r>
  </si>
  <si>
    <r>
      <rPr>
        <sz val="10"/>
        <color rgb="FF333333"/>
        <rFont val="Microsoft YaHei"/>
        <charset val="134"/>
      </rPr>
      <t>Xijun</t>
    </r>
  </si>
  <si>
    <t>岳希峻</t>
  </si>
  <si>
    <r>
      <rPr>
        <sz val="10"/>
        <color rgb="FF333333"/>
        <rFont val="Microsoft YaHei"/>
        <charset val="134"/>
      </rPr>
      <t>Lin</t>
    </r>
  </si>
  <si>
    <r>
      <rPr>
        <sz val="10"/>
        <color rgb="FF333333"/>
        <rFont val="Microsoft YaHei"/>
        <charset val="134"/>
      </rPr>
      <t>Wang</t>
    </r>
  </si>
  <si>
    <r>
      <rPr>
        <sz val="10"/>
        <color rgb="FF333333"/>
        <rFont val="Microsoft YaHei"/>
        <charset val="134"/>
      </rPr>
      <t>Zhi</t>
    </r>
  </si>
  <si>
    <t xml:space="preserve"> 12/9/2000</t>
  </si>
  <si>
    <r>
      <rPr>
        <sz val="10"/>
        <color rgb="FF333333"/>
        <rFont val="Microsoft YaHei"/>
        <charset val="134"/>
      </rPr>
      <t>Yang</t>
    </r>
  </si>
  <si>
    <r>
      <rPr>
        <sz val="10"/>
        <color rgb="FF333333"/>
        <rFont val="Microsoft YaHei"/>
        <charset val="134"/>
      </rPr>
      <t>Jiani</t>
    </r>
  </si>
  <si>
    <r>
      <rPr>
        <sz val="10"/>
        <color rgb="FF333333"/>
        <rFont val="Microsoft YaHei"/>
        <charset val="134"/>
      </rPr>
      <t>Zhang</t>
    </r>
  </si>
  <si>
    <r>
      <rPr>
        <sz val="10"/>
        <color rgb="FF333333"/>
        <rFont val="Microsoft YaHei"/>
        <charset val="134"/>
      </rPr>
      <t>Zehao</t>
    </r>
  </si>
  <si>
    <r>
      <rPr>
        <sz val="10"/>
        <color rgb="FF000000"/>
        <rFont val="Microsoft YaHei"/>
        <charset val="134"/>
      </rPr>
      <t>Xinyu</t>
    </r>
  </si>
  <si>
    <t>张心愉</t>
  </si>
  <si>
    <r>
      <rPr>
        <sz val="10"/>
        <color rgb="FF000000"/>
        <rFont val="Microsoft YaHei"/>
        <charset val="134"/>
      </rPr>
      <t>Peicheng</t>
    </r>
  </si>
  <si>
    <t>07.02.2000</t>
  </si>
  <si>
    <t>李沛成</t>
  </si>
  <si>
    <r>
      <rPr>
        <sz val="10"/>
        <color rgb="FF000000"/>
        <rFont val="Microsoft YaHei"/>
        <charset val="134"/>
      </rPr>
      <t>Xin</t>
    </r>
  </si>
  <si>
    <r>
      <rPr>
        <sz val="10"/>
        <color rgb="FF000000"/>
        <rFont val="Microsoft YaHei"/>
        <charset val="134"/>
      </rPr>
      <t>23/11/2000</t>
    </r>
  </si>
  <si>
    <r>
      <rPr>
        <sz val="10"/>
        <color rgb="FF000000"/>
        <rFont val="Microsoft YaHei"/>
        <charset val="134"/>
      </rPr>
      <t>Yuli</t>
    </r>
  </si>
  <si>
    <t>23/3/2000</t>
  </si>
  <si>
    <r>
      <rPr>
        <sz val="10"/>
        <color rgb="FF000000"/>
        <rFont val="Microsoft YaHei"/>
        <charset val="134"/>
      </rPr>
      <t>Du</t>
    </r>
  </si>
  <si>
    <r>
      <rPr>
        <sz val="10"/>
        <color rgb="FF000000"/>
        <rFont val="Microsoft YaHei"/>
        <charset val="134"/>
      </rPr>
      <t>Jiaqi</t>
    </r>
  </si>
  <si>
    <r>
      <rPr>
        <sz val="10"/>
        <color rgb="FF000000"/>
        <rFont val="Microsoft YaHei"/>
        <charset val="134"/>
      </rPr>
      <t>AA、FM</t>
    </r>
  </si>
  <si>
    <t>杜佳琦</t>
  </si>
  <si>
    <r>
      <rPr>
        <sz val="10"/>
        <color rgb="FF000000"/>
        <rFont val="Microsoft YaHei"/>
        <charset val="134"/>
      </rPr>
      <t>57、61</t>
    </r>
  </si>
  <si>
    <r>
      <rPr>
        <sz val="10"/>
        <color rgb="FF000000"/>
        <rFont val="Microsoft YaHei"/>
        <charset val="134"/>
      </rPr>
      <t>Sisi</t>
    </r>
  </si>
  <si>
    <r>
      <rPr>
        <sz val="10"/>
        <color rgb="FF000000"/>
        <rFont val="Microsoft YaHei"/>
        <charset val="134"/>
      </rPr>
      <t>Fei</t>
    </r>
  </si>
  <si>
    <r>
      <rPr>
        <sz val="10"/>
        <color rgb="FF000000"/>
        <rFont val="Microsoft YaHei"/>
        <charset val="134"/>
      </rPr>
      <t>Siyao</t>
    </r>
  </si>
  <si>
    <t>费思瑶</t>
  </si>
  <si>
    <r>
      <rPr>
        <sz val="10"/>
        <color rgb="FF333333"/>
        <rFont val="Microsoft YaHei"/>
        <charset val="134"/>
      </rPr>
      <t>Lu</t>
    </r>
  </si>
  <si>
    <r>
      <rPr>
        <sz val="10"/>
        <color rgb="FF333333"/>
        <rFont val="Microsoft YaHei"/>
        <charset val="134"/>
      </rPr>
      <t>Yiling</t>
    </r>
  </si>
  <si>
    <t>陆怡祾</t>
  </si>
  <si>
    <r>
      <rPr>
        <sz val="10"/>
        <color rgb="FF000000"/>
        <rFont val="Microsoft YaHei"/>
        <charset val="134"/>
      </rPr>
      <t>49未过</t>
    </r>
  </si>
  <si>
    <r>
      <rPr>
        <sz val="10"/>
        <color rgb="FF333333"/>
        <rFont val="Microsoft YaHei"/>
        <charset val="134"/>
      </rPr>
      <t>Pan</t>
    </r>
  </si>
  <si>
    <r>
      <rPr>
        <sz val="10"/>
        <color rgb="FF333333"/>
        <rFont val="Microsoft YaHei"/>
        <charset val="134"/>
      </rPr>
      <t>Dawei</t>
    </r>
  </si>
  <si>
    <r>
      <rPr>
        <sz val="10"/>
        <color rgb="FF333333"/>
        <rFont val="Microsoft YaHei"/>
        <charset val="134"/>
      </rPr>
      <t>20/03/2002</t>
    </r>
  </si>
  <si>
    <r>
      <rPr>
        <sz val="10"/>
        <color rgb="FF000000"/>
        <rFont val="Microsoft YaHei"/>
        <charset val="134"/>
      </rPr>
      <t>潘达威</t>
    </r>
  </si>
  <si>
    <r>
      <rPr>
        <sz val="10"/>
        <color rgb="FF333333"/>
        <rFont val="Microsoft YaHei"/>
        <charset val="134"/>
      </rPr>
      <t>Hao</t>
    </r>
  </si>
  <si>
    <r>
      <rPr>
        <sz val="10"/>
        <color rgb="FF333333"/>
        <rFont val="Microsoft YaHei"/>
        <charset val="134"/>
      </rPr>
      <t>Ruixin</t>
    </r>
  </si>
  <si>
    <r>
      <rPr>
        <sz val="10"/>
        <color rgb="FF333333"/>
        <rFont val="Microsoft YaHei"/>
        <charset val="134"/>
      </rPr>
      <t>26/12/2002</t>
    </r>
  </si>
  <si>
    <r>
      <rPr>
        <sz val="10"/>
        <color rgb="FF000000"/>
        <rFont val="Microsoft YaHei"/>
        <charset val="134"/>
      </rPr>
      <t>郝瑞昕</t>
    </r>
  </si>
  <si>
    <r>
      <rPr>
        <sz val="10"/>
        <color rgb="FF000000"/>
        <rFont val="Microsoft YaHei"/>
        <charset val="134"/>
      </rPr>
      <t>SBL、SBR</t>
    </r>
  </si>
  <si>
    <r>
      <rPr>
        <sz val="10"/>
        <color rgb="FF000000"/>
        <rFont val="Microsoft YaHei"/>
        <charset val="134"/>
      </rPr>
      <t>陈瑶</t>
    </r>
  </si>
  <si>
    <r>
      <rPr>
        <sz val="10"/>
        <color rgb="FF000000"/>
        <rFont val="Microsoft YaHei"/>
        <charset val="134"/>
      </rPr>
      <t>74、73</t>
    </r>
  </si>
  <si>
    <r>
      <rPr>
        <sz val="10"/>
        <color rgb="FF000000"/>
        <rFont val="Microsoft YaHei"/>
        <charset val="134"/>
      </rPr>
      <t>范钰静</t>
    </r>
  </si>
  <si>
    <r>
      <rPr>
        <sz val="10"/>
        <color rgb="FF000000"/>
        <rFont val="Microsoft YaHei"/>
        <charset val="134"/>
      </rPr>
      <t>TX、FR</t>
    </r>
  </si>
  <si>
    <r>
      <rPr>
        <sz val="10"/>
        <color rgb="FF000000"/>
        <rFont val="Microsoft YaHei"/>
        <charset val="134"/>
      </rPr>
      <t>刘蓓雯</t>
    </r>
  </si>
  <si>
    <r>
      <rPr>
        <sz val="10"/>
        <color rgb="FF000000"/>
        <rFont val="Arial"/>
        <charset val="134"/>
      </rPr>
      <t>67、59</t>
    </r>
  </si>
  <si>
    <r>
      <rPr>
        <sz val="10"/>
        <color rgb="FF000000"/>
        <rFont val="Microsoft YaHei"/>
        <charset val="134"/>
      </rPr>
      <t>高文杰</t>
    </r>
  </si>
  <si>
    <r>
      <rPr>
        <sz val="10"/>
        <color rgb="FF000000"/>
        <rFont val="Microsoft YaHei"/>
        <charset val="134"/>
      </rPr>
      <t>袁仪</t>
    </r>
  </si>
  <si>
    <r>
      <rPr>
        <sz val="10"/>
        <color rgb="FF000000"/>
        <rFont val="Microsoft YaHei"/>
        <charset val="134"/>
      </rPr>
      <t>SBL、AFM</t>
    </r>
  </si>
  <si>
    <r>
      <rPr>
        <sz val="10"/>
        <rFont val="Microsoft YaHei"/>
        <charset val="134"/>
      </rPr>
      <t>石磊雷</t>
    </r>
  </si>
  <si>
    <r>
      <rPr>
        <sz val="10"/>
        <color rgb="FF000000"/>
        <rFont val="Arial"/>
        <charset val="134"/>
      </rPr>
      <t>高分通过</t>
    </r>
  </si>
  <si>
    <r>
      <rPr>
        <sz val="10"/>
        <rFont val="Microsoft YaHei"/>
        <charset val="134"/>
      </rPr>
      <t>黄秋宇</t>
    </r>
  </si>
  <si>
    <r>
      <rPr>
        <sz val="10"/>
        <color rgb="FF000000"/>
        <rFont val="Microsoft YaHei"/>
        <charset val="134"/>
      </rPr>
      <t>周仁慧</t>
    </r>
  </si>
  <si>
    <r>
      <rPr>
        <sz val="10"/>
        <color rgb="FF000000"/>
        <rFont val="Microsoft YaHei"/>
        <charset val="134"/>
      </rPr>
      <t>qin</t>
    </r>
  </si>
  <si>
    <r>
      <rPr>
        <sz val="10"/>
        <color rgb="FF000000"/>
        <rFont val="Microsoft YaHei"/>
        <charset val="134"/>
      </rPr>
      <t>minhan</t>
    </r>
  </si>
  <si>
    <r>
      <rPr>
        <sz val="10"/>
        <color rgb="FF000000"/>
        <rFont val="Microsoft YaHei"/>
        <charset val="134"/>
      </rPr>
      <t xml:space="preserve">TX </t>
    </r>
  </si>
  <si>
    <r>
      <rPr>
        <sz val="10"/>
        <color rgb="FF000000"/>
        <rFont val="Microsoft YaHei"/>
        <charset val="134"/>
      </rPr>
      <t>秦涵敏</t>
    </r>
  </si>
  <si>
    <r>
      <rPr>
        <sz val="10"/>
        <color rgb="FF000000"/>
        <rFont val="Microsoft YaHei"/>
        <charset val="134"/>
      </rPr>
      <t>上海立信会计金融学院(浦东校区)</t>
    </r>
  </si>
  <si>
    <r>
      <rPr>
        <sz val="10"/>
        <color rgb="FF000000"/>
        <rFont val="Microsoft YaHei"/>
        <charset val="134"/>
      </rPr>
      <t>wu</t>
    </r>
  </si>
  <si>
    <r>
      <rPr>
        <sz val="10"/>
        <color rgb="FF000000"/>
        <rFont val="Microsoft YaHei"/>
        <charset val="134"/>
      </rPr>
      <t>hao</t>
    </r>
  </si>
  <si>
    <r>
      <rPr>
        <sz val="10"/>
        <color rgb="FF000000"/>
        <rFont val="Microsoft YaHei"/>
        <charset val="134"/>
      </rPr>
      <t>PM  TX</t>
    </r>
  </si>
  <si>
    <r>
      <rPr>
        <sz val="10"/>
        <color rgb="FF000000"/>
        <rFont val="Microsoft YaHei"/>
        <charset val="134"/>
      </rPr>
      <t>吴浩</t>
    </r>
  </si>
  <si>
    <r>
      <rPr>
        <sz val="10"/>
        <color rgb="FF000000"/>
        <rFont val="Microsoft YaHei"/>
        <charset val="134"/>
      </rPr>
      <t>49/66</t>
    </r>
  </si>
  <si>
    <r>
      <rPr>
        <sz val="10"/>
        <color rgb="FF000000"/>
        <rFont val="Microsoft YaHei"/>
        <charset val="134"/>
      </rPr>
      <t>lei</t>
    </r>
  </si>
  <si>
    <r>
      <rPr>
        <sz val="10"/>
        <color rgb="FF000000"/>
        <rFont val="Microsoft YaHei"/>
        <charset val="134"/>
      </rPr>
      <t>xiaowen</t>
    </r>
  </si>
  <si>
    <r>
      <rPr>
        <sz val="10"/>
        <color rgb="FF000000"/>
        <rFont val="Microsoft YaHei"/>
        <charset val="134"/>
      </rPr>
      <t>雷晓雯</t>
    </r>
  </si>
  <si>
    <r>
      <rPr>
        <sz val="10"/>
        <color rgb="FF000000"/>
        <rFont val="Microsoft YaHei"/>
        <charset val="134"/>
      </rPr>
      <t>曹梦君（黄婷）</t>
    </r>
  </si>
  <si>
    <r>
      <rPr>
        <sz val="10"/>
        <color rgb="FF000000"/>
        <rFont val="Microsoft YaHei"/>
        <charset val="134"/>
      </rPr>
      <t>tao</t>
    </r>
  </si>
  <si>
    <r>
      <rPr>
        <sz val="10"/>
        <color rgb="FF000000"/>
        <rFont val="Microsoft YaHei"/>
        <charset val="134"/>
      </rPr>
      <t>jiaying</t>
    </r>
  </si>
  <si>
    <r>
      <rPr>
        <sz val="10"/>
        <color rgb="FF000000"/>
        <rFont val="Microsoft YaHei"/>
        <charset val="134"/>
      </rPr>
      <t>AA  SBL</t>
    </r>
  </si>
  <si>
    <r>
      <rPr>
        <sz val="10"/>
        <color rgb="FF000000"/>
        <rFont val="Microsoft YaHei"/>
        <charset val="134"/>
      </rPr>
      <t>陶佳莹</t>
    </r>
  </si>
  <si>
    <r>
      <rPr>
        <sz val="10"/>
        <color rgb="FF000000"/>
        <rFont val="Microsoft YaHei"/>
        <charset val="134"/>
      </rPr>
      <t>pan</t>
    </r>
  </si>
  <si>
    <r>
      <rPr>
        <sz val="10"/>
        <color rgb="FF000000"/>
        <rFont val="Microsoft YaHei"/>
        <charset val="134"/>
      </rPr>
      <t>chao</t>
    </r>
  </si>
  <si>
    <r>
      <rPr>
        <sz val="10"/>
        <color rgb="FF000000"/>
        <rFont val="Microsoft YaHei"/>
        <charset val="134"/>
      </rPr>
      <t>潘超</t>
    </r>
  </si>
  <si>
    <r>
      <rPr>
        <sz val="10"/>
        <color rgb="FF000000"/>
        <rFont val="Microsoft YaHei"/>
        <charset val="134"/>
      </rPr>
      <t>liang</t>
    </r>
  </si>
  <si>
    <r>
      <rPr>
        <sz val="10"/>
        <color rgb="FF000000"/>
        <rFont val="Microsoft YaHei"/>
        <charset val="134"/>
      </rPr>
      <t>zeyu</t>
    </r>
  </si>
  <si>
    <r>
      <rPr>
        <sz val="10"/>
        <color rgb="FF000000"/>
        <rFont val="Microsoft YaHei"/>
        <charset val="134"/>
      </rPr>
      <t>21/1/2000</t>
    </r>
  </si>
  <si>
    <r>
      <rPr>
        <sz val="10"/>
        <color rgb="FF000000"/>
        <rFont val="Microsoft YaHei"/>
        <charset val="134"/>
      </rPr>
      <t>梁泽予</t>
    </r>
  </si>
  <si>
    <r>
      <rPr>
        <sz val="10"/>
        <color rgb="FF000000"/>
        <rFont val="Microsoft YaHei"/>
        <charset val="134"/>
      </rPr>
      <t>上海立信会计金融学院</t>
    </r>
  </si>
  <si>
    <r>
      <rPr>
        <sz val="10"/>
        <color rgb="FF000000"/>
        <rFont val="Microsoft YaHei"/>
        <charset val="134"/>
      </rPr>
      <t>lv</t>
    </r>
  </si>
  <si>
    <r>
      <rPr>
        <sz val="10"/>
        <color rgb="FF000000"/>
        <rFont val="Microsoft YaHei"/>
        <charset val="134"/>
      </rPr>
      <t>xiaohua</t>
    </r>
  </si>
  <si>
    <r>
      <rPr>
        <sz val="10"/>
        <color rgb="FF000000"/>
        <rFont val="Microsoft YaHei"/>
        <charset val="134"/>
      </rPr>
      <t>18/4/1997</t>
    </r>
  </si>
  <si>
    <r>
      <rPr>
        <sz val="10"/>
        <color rgb="FF000000"/>
        <rFont val="Microsoft YaHei"/>
        <charset val="134"/>
      </rPr>
      <t>吕晓华</t>
    </r>
  </si>
  <si>
    <r>
      <rPr>
        <sz val="10"/>
        <color rgb="FF000000"/>
        <rFont val="Microsoft YaHei"/>
        <charset val="134"/>
      </rPr>
      <t>上海杉达学院</t>
    </r>
  </si>
  <si>
    <r>
      <rPr>
        <sz val="10"/>
        <color rgb="FF000000"/>
        <rFont val="Microsoft YaHei"/>
        <charset val="134"/>
      </rPr>
      <t>zeng</t>
    </r>
  </si>
  <si>
    <t>20/07/1998</t>
  </si>
  <si>
    <r>
      <rPr>
        <sz val="10"/>
        <color rgb="FF000000"/>
        <rFont val="Microsoft YaHei"/>
        <charset val="134"/>
      </rPr>
      <t>曾好</t>
    </r>
  </si>
  <si>
    <r>
      <rPr>
        <sz val="10"/>
        <color rgb="FF000000"/>
        <rFont val="Microsoft YaHei"/>
        <charset val="134"/>
      </rPr>
      <t>ACCA优+ 5年网课计划（13门全科计划）</t>
    </r>
  </si>
  <si>
    <r>
      <rPr>
        <sz val="10"/>
        <color rgb="FF333333"/>
        <rFont val="Microsoft YaHei"/>
        <charset val="134"/>
      </rPr>
      <t>Yongquan</t>
    </r>
  </si>
  <si>
    <t>21/03/2001</t>
  </si>
  <si>
    <r>
      <rPr>
        <sz val="10"/>
        <color rgb="FF000000"/>
        <rFont val="Microsoft YaHei"/>
        <charset val="134"/>
      </rPr>
      <t>AA  FR</t>
    </r>
  </si>
  <si>
    <r>
      <rPr>
        <sz val="10"/>
        <color rgb="FF000000"/>
        <rFont val="Microsoft YaHei"/>
        <charset val="134"/>
      </rPr>
      <t>卢勇全</t>
    </r>
  </si>
  <si>
    <r>
      <rPr>
        <sz val="10"/>
        <rFont val="Microsoft YaHei"/>
        <charset val="134"/>
      </rPr>
      <t xml:space="preserve">B </t>
    </r>
  </si>
  <si>
    <r>
      <rPr>
        <sz val="10"/>
        <rFont val="Microsoft YaHei"/>
        <charset val="134"/>
      </rPr>
      <t>18/48</t>
    </r>
  </si>
  <si>
    <r>
      <rPr>
        <sz val="10"/>
        <color rgb="FF333333"/>
        <rFont val="Microsoft YaHei"/>
        <charset val="134"/>
      </rPr>
      <t xml:space="preserve">jie </t>
    </r>
  </si>
  <si>
    <r>
      <rPr>
        <sz val="10"/>
        <color rgb="FF000000"/>
        <rFont val="Microsoft YaHei"/>
        <charset val="134"/>
      </rPr>
      <t>黄洁</t>
    </r>
  </si>
  <si>
    <r>
      <rPr>
        <sz val="10"/>
        <color rgb="FF333333"/>
        <rFont val="Microsoft YaHei"/>
        <charset val="134"/>
      </rPr>
      <t>Song</t>
    </r>
  </si>
  <si>
    <r>
      <rPr>
        <sz val="10"/>
        <color rgb="FF333333"/>
        <rFont val="Microsoft YaHei"/>
        <charset val="134"/>
      </rPr>
      <t>YI</t>
    </r>
  </si>
  <si>
    <r>
      <rPr>
        <sz val="10"/>
        <color rgb="FF000000"/>
        <rFont val="Microsoft YaHei"/>
        <charset val="134"/>
      </rPr>
      <t>宋宇弋</t>
    </r>
  </si>
  <si>
    <r>
      <rPr>
        <sz val="10"/>
        <color rgb="FF333333"/>
        <rFont val="Microsoft YaHei"/>
        <charset val="134"/>
      </rPr>
      <t>xuezhou</t>
    </r>
  </si>
  <si>
    <r>
      <rPr>
        <sz val="10"/>
        <color rgb="FF000000"/>
        <rFont val="Microsoft YaHei"/>
        <charset val="134"/>
      </rPr>
      <t>汪雪舟</t>
    </r>
  </si>
  <si>
    <r>
      <rPr>
        <sz val="10"/>
        <color rgb="FF333333"/>
        <rFont val="Microsoft YaHei"/>
        <charset val="134"/>
      </rPr>
      <t>yutong</t>
    </r>
  </si>
  <si>
    <r>
      <rPr>
        <sz val="10"/>
        <color rgb="FF000000"/>
        <rFont val="Microsoft YaHei"/>
        <charset val="134"/>
      </rPr>
      <t xml:space="preserve">FR </t>
    </r>
  </si>
  <si>
    <r>
      <rPr>
        <sz val="10"/>
        <color rgb="FF000000"/>
        <rFont val="Microsoft YaHei"/>
        <charset val="134"/>
      </rPr>
      <t>张语桐</t>
    </r>
  </si>
  <si>
    <r>
      <rPr>
        <sz val="10"/>
        <color rgb="FF000000"/>
        <rFont val="Microsoft YaHei"/>
        <charset val="134"/>
      </rPr>
      <t>上海理工大学中英国际</t>
    </r>
  </si>
  <si>
    <r>
      <rPr>
        <sz val="10"/>
        <rFont val="Microsoft YaHei"/>
        <charset val="134"/>
      </rPr>
      <t>缺考</t>
    </r>
  </si>
  <si>
    <r>
      <rPr>
        <sz val="10"/>
        <color rgb="FF333333"/>
        <rFont val="Microsoft YaHei"/>
        <charset val="134"/>
      </rPr>
      <t>Ma</t>
    </r>
  </si>
  <si>
    <r>
      <rPr>
        <sz val="10"/>
        <color rgb="FF333333"/>
        <rFont val="Microsoft YaHei"/>
        <charset val="134"/>
      </rPr>
      <t>bohan</t>
    </r>
  </si>
  <si>
    <r>
      <rPr>
        <sz val="10"/>
        <color rgb="FF000000"/>
        <rFont val="Microsoft YaHei"/>
        <charset val="134"/>
      </rPr>
      <t>马伯翰</t>
    </r>
  </si>
  <si>
    <r>
      <rPr>
        <sz val="10"/>
        <color rgb="FF000000"/>
        <rFont val="Microsoft YaHei"/>
        <charset val="134"/>
      </rPr>
      <t>美国大学</t>
    </r>
  </si>
  <si>
    <r>
      <rPr>
        <sz val="10"/>
        <color rgb="FF333333"/>
        <rFont val="Microsoft YaHei"/>
        <charset val="134"/>
      </rPr>
      <t>Guo</t>
    </r>
  </si>
  <si>
    <r>
      <rPr>
        <sz val="10"/>
        <color rgb="FF333333"/>
        <rFont val="Microsoft YaHei"/>
        <charset val="134"/>
      </rPr>
      <t>yijie</t>
    </r>
  </si>
  <si>
    <r>
      <rPr>
        <sz val="10"/>
        <color rgb="FF000000"/>
        <rFont val="Microsoft YaHei"/>
        <charset val="134"/>
      </rPr>
      <t>郭逸洁</t>
    </r>
  </si>
  <si>
    <t>2000.01.01</t>
  </si>
  <si>
    <t>FR  FM</t>
  </si>
  <si>
    <t xml:space="preserve">B </t>
  </si>
  <si>
    <t>56/53</t>
  </si>
  <si>
    <r>
      <rPr>
        <sz val="10"/>
        <color rgb="FF333333"/>
        <rFont val="Microsoft YaHei"/>
        <charset val="134"/>
      </rPr>
      <t>ning</t>
    </r>
  </si>
  <si>
    <r>
      <rPr>
        <sz val="10"/>
        <color rgb="FF000000"/>
        <rFont val="Microsoft YaHei"/>
        <charset val="134"/>
      </rPr>
      <t>张宁</t>
    </r>
  </si>
  <si>
    <r>
      <rPr>
        <sz val="10"/>
        <rFont val="Microsoft YaHei"/>
        <charset val="134"/>
      </rPr>
      <t>张海娟zora</t>
    </r>
  </si>
  <si>
    <r>
      <rPr>
        <sz val="10"/>
        <color rgb="FF333333"/>
        <rFont val="Microsoft YaHei"/>
        <charset val="134"/>
      </rPr>
      <t>Ding</t>
    </r>
  </si>
  <si>
    <r>
      <rPr>
        <sz val="10"/>
        <color rgb="FF333333"/>
        <rFont val="Microsoft YaHei"/>
        <charset val="134"/>
      </rPr>
      <t>Xiaoyun</t>
    </r>
  </si>
  <si>
    <r>
      <rPr>
        <sz val="10"/>
        <color rgb="FF333333"/>
        <rFont val="Microsoft YaHei"/>
        <charset val="134"/>
      </rPr>
      <t>18/7/2000</t>
    </r>
  </si>
  <si>
    <r>
      <rPr>
        <sz val="10"/>
        <color rgb="FF000000"/>
        <rFont val="Microsoft YaHei"/>
        <charset val="134"/>
      </rPr>
      <t>丁笑韵</t>
    </r>
  </si>
  <si>
    <r>
      <rPr>
        <sz val="10"/>
        <color rgb="FF000000"/>
        <rFont val="Microsoft YaHei"/>
        <charset val="134"/>
      </rPr>
      <t>上海海洋大学</t>
    </r>
  </si>
  <si>
    <r>
      <rPr>
        <sz val="10"/>
        <color rgb="FF333333"/>
        <rFont val="Microsoft YaHei"/>
        <charset val="134"/>
      </rPr>
      <t>Hongrui</t>
    </r>
  </si>
  <si>
    <r>
      <rPr>
        <sz val="10"/>
        <color rgb="FF000000"/>
        <rFont val="Microsoft YaHei"/>
        <charset val="134"/>
      </rPr>
      <t>AA SBL</t>
    </r>
  </si>
  <si>
    <r>
      <rPr>
        <sz val="10"/>
        <color rgb="FF000000"/>
        <rFont val="Microsoft YaHei"/>
        <charset val="134"/>
      </rPr>
      <t>石弘睿</t>
    </r>
  </si>
  <si>
    <r>
      <rPr>
        <sz val="10"/>
        <color rgb="FF333333"/>
        <rFont val="Microsoft YaHei"/>
        <charset val="134"/>
      </rPr>
      <t>Runjiao</t>
    </r>
  </si>
  <si>
    <r>
      <rPr>
        <sz val="10"/>
        <color rgb="FF333333"/>
        <rFont val="Microsoft YaHei"/>
        <charset val="134"/>
      </rPr>
      <t>21/10/1998</t>
    </r>
  </si>
  <si>
    <r>
      <rPr>
        <sz val="10"/>
        <color rgb="FF000000"/>
        <rFont val="Microsoft YaHei"/>
        <charset val="134"/>
      </rPr>
      <t>黄润骄</t>
    </r>
  </si>
  <si>
    <r>
      <rPr>
        <sz val="10"/>
        <color rgb="FF333333"/>
        <rFont val="Microsoft YaHei"/>
        <charset val="134"/>
      </rPr>
      <t>Sun</t>
    </r>
  </si>
  <si>
    <r>
      <rPr>
        <sz val="10"/>
        <color rgb="FF333333"/>
        <rFont val="Microsoft YaHei"/>
        <charset val="134"/>
      </rPr>
      <t>Xinyue</t>
    </r>
  </si>
  <si>
    <r>
      <rPr>
        <sz val="10"/>
        <color rgb="FF333333"/>
        <rFont val="Microsoft YaHei"/>
        <charset val="134"/>
      </rPr>
      <t>25/4/2001</t>
    </r>
  </si>
  <si>
    <r>
      <rPr>
        <sz val="10"/>
        <color rgb="FF000000"/>
        <rFont val="Microsoft YaHei"/>
        <charset val="134"/>
      </rPr>
      <t>孙心玥</t>
    </r>
  </si>
  <si>
    <r>
      <rPr>
        <sz val="10"/>
        <color rgb="FF333333"/>
        <rFont val="Microsoft YaHei"/>
        <charset val="134"/>
      </rPr>
      <t>Conghui</t>
    </r>
  </si>
  <si>
    <r>
      <rPr>
        <sz val="10"/>
        <color rgb="FF333333"/>
        <rFont val="Microsoft YaHei"/>
        <charset val="134"/>
      </rPr>
      <t>18/11/1998</t>
    </r>
  </si>
  <si>
    <r>
      <rPr>
        <sz val="10"/>
        <color rgb="FF000000"/>
        <rFont val="Microsoft YaHei"/>
        <charset val="134"/>
      </rPr>
      <t>潘聪慧</t>
    </r>
  </si>
  <si>
    <r>
      <rPr>
        <sz val="10"/>
        <color rgb="FF333333"/>
        <rFont val="Microsoft YaHei"/>
        <charset val="134"/>
      </rPr>
      <t>Yi</t>
    </r>
  </si>
  <si>
    <r>
      <rPr>
        <sz val="10"/>
        <color rgb="FF000000"/>
        <rFont val="Microsoft YaHei"/>
        <charset val="134"/>
      </rPr>
      <t>陈怡</t>
    </r>
  </si>
  <si>
    <r>
      <rPr>
        <sz val="10"/>
        <color rgb="FF333333"/>
        <rFont val="Microsoft YaHei"/>
        <charset val="134"/>
      </rPr>
      <t>Jiahui</t>
    </r>
  </si>
  <si>
    <r>
      <rPr>
        <sz val="10"/>
        <color rgb="FF333333"/>
        <rFont val="Microsoft YaHei"/>
        <charset val="134"/>
      </rPr>
      <t>28/10/2001</t>
    </r>
  </si>
  <si>
    <r>
      <rPr>
        <sz val="10"/>
        <color rgb="FF000000"/>
        <rFont val="Microsoft YaHei"/>
        <charset val="134"/>
      </rPr>
      <t>孙佳惠</t>
    </r>
  </si>
  <si>
    <r>
      <rPr>
        <sz val="10"/>
        <color rgb="FF000000"/>
        <rFont val="Microsoft YaHei"/>
        <charset val="134"/>
      </rPr>
      <t>吉林大学</t>
    </r>
  </si>
  <si>
    <r>
      <rPr>
        <sz val="10"/>
        <color rgb="FF333333"/>
        <rFont val="Microsoft YaHei"/>
        <charset val="134"/>
      </rPr>
      <t>Sunyuxiu</t>
    </r>
  </si>
  <si>
    <r>
      <rPr>
        <sz val="10"/>
        <color rgb="FF000000"/>
        <rFont val="Microsoft YaHei"/>
        <charset val="134"/>
      </rPr>
      <t>王荪毓琇</t>
    </r>
  </si>
  <si>
    <r>
      <rPr>
        <sz val="10"/>
        <color rgb="FF333333"/>
        <rFont val="Microsoft YaHei"/>
        <charset val="134"/>
      </rPr>
      <t>Xiao</t>
    </r>
  </si>
  <si>
    <r>
      <rPr>
        <sz val="10"/>
        <color rgb="FF333333"/>
        <rFont val="Microsoft YaHei"/>
        <charset val="134"/>
      </rPr>
      <t>Shiming</t>
    </r>
  </si>
  <si>
    <r>
      <rPr>
        <sz val="10"/>
        <color rgb="FF333333"/>
        <rFont val="Microsoft YaHei"/>
        <charset val="134"/>
      </rPr>
      <t>24/10/2000</t>
    </r>
  </si>
  <si>
    <r>
      <rPr>
        <sz val="10"/>
        <color rgb="FF000000"/>
        <rFont val="Microsoft YaHei"/>
        <charset val="134"/>
      </rPr>
      <t>夏诗敏</t>
    </r>
  </si>
  <si>
    <r>
      <rPr>
        <sz val="10"/>
        <color rgb="FF000000"/>
        <rFont val="Microsoft YaHei"/>
        <charset val="134"/>
      </rPr>
      <t>TX FR</t>
    </r>
  </si>
  <si>
    <r>
      <rPr>
        <sz val="10"/>
        <color rgb="FF000000"/>
        <rFont val="Microsoft YaHei"/>
        <charset val="134"/>
      </rPr>
      <t>60 51</t>
    </r>
  </si>
  <si>
    <r>
      <rPr>
        <sz val="10"/>
        <color rgb="FF000000"/>
        <rFont val="Microsoft YaHei"/>
        <charset val="134"/>
      </rPr>
      <t xml:space="preserve">ACCA大学生A计划
</t>
    </r>
  </si>
  <si>
    <r>
      <rPr>
        <sz val="10"/>
        <color rgb="FF333333"/>
        <rFont val="Microsoft YaHei"/>
        <charset val="134"/>
      </rPr>
      <t>Kaixin</t>
    </r>
  </si>
  <si>
    <r>
      <rPr>
        <sz val="10"/>
        <color rgb="FF000000"/>
        <rFont val="Microsoft YaHei"/>
        <charset val="134"/>
      </rPr>
      <t>张恺忻</t>
    </r>
  </si>
  <si>
    <r>
      <rPr>
        <sz val="10"/>
        <color rgb="FF333333"/>
        <rFont val="Microsoft YaHei"/>
        <charset val="134"/>
      </rPr>
      <t>Wei</t>
    </r>
  </si>
  <si>
    <r>
      <rPr>
        <sz val="10"/>
        <color rgb="FF333333"/>
        <rFont val="Microsoft YaHei"/>
        <charset val="134"/>
      </rPr>
      <t>Ziyu</t>
    </r>
  </si>
  <si>
    <r>
      <rPr>
        <sz val="10"/>
        <color rgb="FF333333"/>
        <rFont val="Microsoft YaHei"/>
        <charset val="134"/>
      </rPr>
      <t>27/8/1998</t>
    </r>
  </si>
  <si>
    <r>
      <rPr>
        <sz val="10"/>
        <color rgb="FF000000"/>
        <rFont val="Microsoft YaHei"/>
        <charset val="134"/>
      </rPr>
      <t xml:space="preserve">魏紫昱	</t>
    </r>
  </si>
  <si>
    <r>
      <rPr>
        <sz val="10"/>
        <color rgb="FF000000"/>
        <rFont val="Microsoft YaHei"/>
        <charset val="134"/>
      </rPr>
      <t>Lisa</t>
    </r>
  </si>
  <si>
    <r>
      <rPr>
        <sz val="10"/>
        <color rgb="FF000000"/>
        <rFont val="Microsoft YaHei"/>
        <charset val="134"/>
      </rPr>
      <t>4892539</t>
    </r>
  </si>
  <si>
    <r>
      <rPr>
        <sz val="10"/>
        <color rgb="FF000000"/>
        <rFont val="Microsoft YaHei"/>
        <charset val="134"/>
      </rPr>
      <t>Jialu</t>
    </r>
  </si>
  <si>
    <r>
      <rPr>
        <sz val="10"/>
        <color rgb="FF000000"/>
        <rFont val="Microsoft YaHei"/>
        <charset val="134"/>
      </rPr>
      <t>20/03/2001</t>
    </r>
  </si>
  <si>
    <r>
      <rPr>
        <sz val="10"/>
        <color rgb="FF000000"/>
        <rFont val="Microsoft YaHei"/>
        <charset val="134"/>
      </rPr>
      <t>张佳璐</t>
    </r>
  </si>
  <si>
    <r>
      <rPr>
        <sz val="10"/>
        <color rgb="FF000000"/>
        <rFont val="Microsoft YaHei"/>
        <charset val="134"/>
      </rPr>
      <t>南京农业大学</t>
    </r>
  </si>
  <si>
    <r>
      <rPr>
        <sz val="10"/>
        <color rgb="FF000000"/>
        <rFont val="Microsoft YaHei"/>
        <charset val="134"/>
      </rPr>
      <t>4874121</t>
    </r>
  </si>
  <si>
    <r>
      <rPr>
        <sz val="10"/>
        <color rgb="FF000000"/>
        <rFont val="Microsoft YaHei"/>
        <charset val="134"/>
      </rPr>
      <t>Jingjing</t>
    </r>
  </si>
  <si>
    <r>
      <rPr>
        <sz val="10"/>
        <color rgb="FF000000"/>
        <rFont val="Microsoft YaHei"/>
        <charset val="134"/>
      </rPr>
      <t>27/02/2001</t>
    </r>
  </si>
  <si>
    <r>
      <rPr>
        <sz val="10"/>
        <color rgb="FF000000"/>
        <rFont val="Microsoft YaHei"/>
        <charset val="134"/>
      </rPr>
      <t>张菁菁</t>
    </r>
  </si>
  <si>
    <r>
      <rPr>
        <sz val="10"/>
        <color rgb="FF000000"/>
        <rFont val="Microsoft YaHei"/>
        <charset val="134"/>
      </rPr>
      <t>4743994</t>
    </r>
  </si>
  <si>
    <r>
      <rPr>
        <sz val="10"/>
        <color rgb="FF000000"/>
        <rFont val="Microsoft YaHei"/>
        <charset val="134"/>
      </rPr>
      <t>Hongyu</t>
    </r>
  </si>
  <si>
    <r>
      <rPr>
        <sz val="10"/>
        <color rgb="FF000000"/>
        <rFont val="Microsoft YaHei"/>
        <charset val="134"/>
      </rPr>
      <t>25/04/2001</t>
    </r>
  </si>
  <si>
    <r>
      <rPr>
        <sz val="10"/>
        <color rgb="FF000000"/>
        <rFont val="Microsoft YaHei"/>
        <charset val="134"/>
      </rPr>
      <t>苏虹雨</t>
    </r>
  </si>
  <si>
    <r>
      <rPr>
        <sz val="10"/>
        <color rgb="FF000000"/>
        <rFont val="Microsoft YaHei"/>
        <charset val="134"/>
      </rPr>
      <t>南京财经大学</t>
    </r>
  </si>
  <si>
    <r>
      <rPr>
        <sz val="10"/>
        <color rgb="FF000000"/>
        <rFont val="Microsoft YaHei"/>
        <charset val="134"/>
      </rPr>
      <t>4885918</t>
    </r>
  </si>
  <si>
    <r>
      <rPr>
        <sz val="10"/>
        <rFont val="Microsoft YaHei"/>
        <charset val="134"/>
      </rPr>
      <t>Yilin</t>
    </r>
  </si>
  <si>
    <r>
      <rPr>
        <sz val="10"/>
        <color rgb="FF000000"/>
        <rFont val="Microsoft YaHei"/>
        <charset val="134"/>
      </rPr>
      <t>05/11/2000</t>
    </r>
  </si>
  <si>
    <r>
      <rPr>
        <sz val="10"/>
        <color rgb="FF000000"/>
        <rFont val="Microsoft YaHei"/>
        <charset val="134"/>
      </rPr>
      <t>殷宜林</t>
    </r>
  </si>
  <si>
    <r>
      <rPr>
        <sz val="10"/>
        <color rgb="FF000000"/>
        <rFont val="Microsoft YaHei"/>
        <charset val="134"/>
      </rPr>
      <t>4921239</t>
    </r>
  </si>
  <si>
    <r>
      <rPr>
        <sz val="10"/>
        <color rgb="FF000000"/>
        <rFont val="Microsoft YaHei"/>
        <charset val="134"/>
      </rPr>
      <t>Bo</t>
    </r>
  </si>
  <si>
    <r>
      <rPr>
        <sz val="10"/>
        <color rgb="FF000000"/>
        <rFont val="Microsoft YaHei"/>
        <charset val="134"/>
      </rPr>
      <t>01/12/2001</t>
    </r>
  </si>
  <si>
    <r>
      <rPr>
        <sz val="10"/>
        <color rgb="FF000000"/>
        <rFont val="Microsoft YaHei"/>
        <charset val="134"/>
      </rPr>
      <t>郑博</t>
    </r>
  </si>
  <si>
    <r>
      <rPr>
        <sz val="10"/>
        <color rgb="FF000000"/>
        <rFont val="Microsoft YaHei"/>
        <charset val="134"/>
      </rPr>
      <t>4732394</t>
    </r>
  </si>
  <si>
    <r>
      <rPr>
        <sz val="10"/>
        <color rgb="FF000000"/>
        <rFont val="Microsoft YaHei"/>
        <charset val="134"/>
      </rPr>
      <t>Chai</t>
    </r>
  </si>
  <si>
    <r>
      <rPr>
        <sz val="10"/>
        <color rgb="FF000000"/>
        <rFont val="Microsoft YaHei"/>
        <charset val="134"/>
      </rPr>
      <t>Jialiang</t>
    </r>
  </si>
  <si>
    <r>
      <rPr>
        <sz val="10"/>
        <color rgb="FF000000"/>
        <rFont val="Microsoft YaHei"/>
        <charset val="134"/>
      </rPr>
      <t>26/04/2001</t>
    </r>
  </si>
  <si>
    <r>
      <rPr>
        <sz val="10"/>
        <color rgb="FF000000"/>
        <rFont val="Microsoft YaHei"/>
        <charset val="134"/>
      </rPr>
      <t>柴嘉梁</t>
    </r>
  </si>
  <si>
    <r>
      <rPr>
        <sz val="10"/>
        <color rgb="FF000000"/>
        <rFont val="Microsoft YaHei"/>
        <charset val="134"/>
      </rPr>
      <t>没去考试</t>
    </r>
  </si>
  <si>
    <r>
      <rPr>
        <sz val="10"/>
        <color rgb="FF000000"/>
        <rFont val="Microsoft YaHei"/>
        <charset val="134"/>
      </rPr>
      <t>4785090</t>
    </r>
  </si>
  <si>
    <r>
      <rPr>
        <sz val="10"/>
        <color rgb="FF000000"/>
        <rFont val="Microsoft YaHei"/>
        <charset val="134"/>
      </rPr>
      <t>Song</t>
    </r>
  </si>
  <si>
    <r>
      <rPr>
        <sz val="10"/>
        <color rgb="FF000000"/>
        <rFont val="Microsoft YaHei"/>
        <charset val="134"/>
      </rPr>
      <t>Jia</t>
    </r>
  </si>
  <si>
    <r>
      <rPr>
        <sz val="10"/>
        <color rgb="FF000000"/>
        <rFont val="Microsoft YaHei"/>
        <charset val="134"/>
      </rPr>
      <t>26/07/2000</t>
    </r>
  </si>
  <si>
    <r>
      <rPr>
        <sz val="10"/>
        <color rgb="FF000000"/>
        <rFont val="Microsoft YaHei"/>
        <charset val="134"/>
      </rPr>
      <t>宋佳</t>
    </r>
  </si>
  <si>
    <r>
      <rPr>
        <sz val="10"/>
        <color rgb="FF000000"/>
        <rFont val="Microsoft YaHei"/>
        <charset val="134"/>
      </rPr>
      <t>没过/没过</t>
    </r>
  </si>
  <si>
    <t>4872606</t>
  </si>
  <si>
    <r>
      <rPr>
        <sz val="10"/>
        <rFont val="Microsoft YaHei"/>
        <charset val="134"/>
      </rPr>
      <t>Qiu</t>
    </r>
  </si>
  <si>
    <r>
      <rPr>
        <sz val="10"/>
        <color rgb="FF000000"/>
        <rFont val="Microsoft YaHei"/>
        <charset val="134"/>
      </rPr>
      <t>Yuqin</t>
    </r>
  </si>
  <si>
    <r>
      <rPr>
        <sz val="10"/>
        <color rgb="FF000000"/>
        <rFont val="Microsoft YaHei"/>
        <charset val="134"/>
      </rPr>
      <t>30/07/2000</t>
    </r>
  </si>
  <si>
    <r>
      <rPr>
        <sz val="10"/>
        <color rgb="FF000000"/>
        <rFont val="Microsoft YaHei"/>
        <charset val="134"/>
      </rPr>
      <t>邱愉钦</t>
    </r>
  </si>
  <si>
    <r>
      <rPr>
        <sz val="10"/>
        <color rgb="FF000000"/>
        <rFont val="Microsoft YaHei"/>
        <charset val="134"/>
      </rPr>
      <t>东大成贤</t>
    </r>
  </si>
  <si>
    <r>
      <rPr>
        <sz val="10"/>
        <color rgb="FF000000"/>
        <rFont val="Microsoft YaHei"/>
        <charset val="134"/>
      </rPr>
      <t>4843486</t>
    </r>
  </si>
  <si>
    <r>
      <rPr>
        <sz val="10"/>
        <color rgb="FF000000"/>
        <rFont val="Microsoft YaHei"/>
        <charset val="134"/>
      </rPr>
      <t>Yuling</t>
    </r>
  </si>
  <si>
    <r>
      <rPr>
        <sz val="10"/>
        <color rgb="FF000000"/>
        <rFont val="Microsoft YaHei"/>
        <charset val="134"/>
      </rPr>
      <t>24/10/2000</t>
    </r>
  </si>
  <si>
    <r>
      <rPr>
        <sz val="10"/>
        <color rgb="FF000000"/>
        <rFont val="Microsoft YaHei"/>
        <charset val="134"/>
      </rPr>
      <t>路玙灵</t>
    </r>
  </si>
  <si>
    <r>
      <rPr>
        <sz val="10"/>
        <color rgb="FF000000"/>
        <rFont val="Microsoft YaHei"/>
        <charset val="134"/>
      </rPr>
      <t>55/没过</t>
    </r>
  </si>
  <si>
    <r>
      <rPr>
        <sz val="10"/>
        <color rgb="FF000000"/>
        <rFont val="Microsoft YaHei"/>
        <charset val="134"/>
      </rPr>
      <t>王欣怡</t>
    </r>
  </si>
  <si>
    <r>
      <rPr>
        <sz val="10"/>
        <color rgb="FF000000"/>
        <rFont val="Microsoft YaHei"/>
        <charset val="134"/>
      </rPr>
      <t>南京林业大学</t>
    </r>
  </si>
  <si>
    <r>
      <rPr>
        <sz val="10"/>
        <color rgb="FF000000"/>
        <rFont val="Microsoft YaHei"/>
        <charset val="134"/>
      </rPr>
      <t>4694470</t>
    </r>
  </si>
  <si>
    <r>
      <rPr>
        <sz val="10"/>
        <color rgb="FF000000"/>
        <rFont val="Microsoft YaHei"/>
        <charset val="134"/>
      </rPr>
      <t>Ziyi</t>
    </r>
  </si>
  <si>
    <r>
      <rPr>
        <sz val="10"/>
        <color rgb="FF000000"/>
        <rFont val="Microsoft YaHei"/>
        <charset val="134"/>
      </rPr>
      <t>11/02/2001</t>
    </r>
  </si>
  <si>
    <r>
      <rPr>
        <sz val="10"/>
        <color rgb="FF000000"/>
        <rFont val="Microsoft YaHei"/>
        <charset val="134"/>
      </rPr>
      <t>徐子毅</t>
    </r>
  </si>
  <si>
    <r>
      <rPr>
        <sz val="10"/>
        <color rgb="FF000000"/>
        <rFont val="Microsoft YaHei"/>
        <charset val="134"/>
      </rPr>
      <t>4762766</t>
    </r>
  </si>
  <si>
    <r>
      <rPr>
        <sz val="10"/>
        <color rgb="FF000000"/>
        <rFont val="Microsoft YaHei"/>
        <charset val="134"/>
      </rPr>
      <t>Anqi</t>
    </r>
  </si>
  <si>
    <r>
      <rPr>
        <sz val="10"/>
        <color rgb="FF000000"/>
        <rFont val="Microsoft YaHei"/>
        <charset val="134"/>
      </rPr>
      <t>13/02/2001</t>
    </r>
  </si>
  <si>
    <t>APM、SBL</t>
  </si>
  <si>
    <r>
      <rPr>
        <sz val="10"/>
        <color rgb="FF000000"/>
        <rFont val="Microsoft YaHei"/>
        <charset val="134"/>
      </rPr>
      <t>朱安琪</t>
    </r>
  </si>
  <si>
    <r>
      <rPr>
        <sz val="10"/>
        <color rgb="FF000000"/>
        <rFont val="Arial"/>
        <charset val="134"/>
      </rPr>
      <t>发消息未回</t>
    </r>
  </si>
  <si>
    <r>
      <rPr>
        <sz val="10"/>
        <color rgb="FF000000"/>
        <rFont val="Microsoft YaHei"/>
        <charset val="134"/>
      </rPr>
      <t>Zhuoyue</t>
    </r>
  </si>
  <si>
    <r>
      <rPr>
        <sz val="10"/>
        <color rgb="FF000000"/>
        <rFont val="Microsoft YaHei"/>
        <charset val="134"/>
      </rPr>
      <t>22/09/2000</t>
    </r>
  </si>
  <si>
    <r>
      <rPr>
        <sz val="10"/>
        <color rgb="FF000000"/>
        <rFont val="Microsoft YaHei"/>
        <charset val="134"/>
      </rPr>
      <t>周卓悦</t>
    </r>
  </si>
  <si>
    <r>
      <rPr>
        <sz val="10"/>
        <color rgb="FF000000"/>
        <rFont val="Microsoft YaHei"/>
        <charset val="134"/>
      </rPr>
      <t>南京信息工程大学</t>
    </r>
  </si>
  <si>
    <r>
      <rPr>
        <sz val="10"/>
        <color rgb="FF000000"/>
        <rFont val="Microsoft YaHei"/>
        <charset val="134"/>
      </rPr>
      <t>Meihui</t>
    </r>
  </si>
  <si>
    <r>
      <rPr>
        <sz val="10"/>
        <color rgb="FF000000"/>
        <rFont val="Microsoft YaHei"/>
        <charset val="134"/>
      </rPr>
      <t>赵美慧</t>
    </r>
  </si>
  <si>
    <r>
      <rPr>
        <sz val="10"/>
        <color rgb="FF000000"/>
        <rFont val="Microsoft YaHei"/>
        <charset val="134"/>
      </rPr>
      <t>南京工业大学</t>
    </r>
  </si>
  <si>
    <r>
      <rPr>
        <sz val="10"/>
        <color rgb="FF000000"/>
        <rFont val="Microsoft YaHei"/>
        <charset val="134"/>
      </rPr>
      <t>南京审计大学金审学院</t>
    </r>
  </si>
  <si>
    <r>
      <rPr>
        <sz val="10"/>
        <color rgb="FF000000"/>
        <rFont val="Microsoft YaHei"/>
        <charset val="134"/>
      </rPr>
      <t>61/71</t>
    </r>
  </si>
  <si>
    <r>
      <rPr>
        <sz val="10"/>
        <color rgb="FF000000"/>
        <rFont val="Microsoft YaHei"/>
        <charset val="134"/>
      </rPr>
      <t>南京审计大学</t>
    </r>
  </si>
  <si>
    <r>
      <rPr>
        <sz val="10"/>
        <color rgb="FF000000"/>
        <rFont val="Microsoft YaHei"/>
        <charset val="134"/>
      </rPr>
      <t>Siyu</t>
    </r>
  </si>
  <si>
    <r>
      <rPr>
        <sz val="10"/>
        <color rgb="FF000000"/>
        <rFont val="Microsoft YaHei"/>
        <charset val="134"/>
      </rPr>
      <t>10/09/2000</t>
    </r>
  </si>
  <si>
    <r>
      <rPr>
        <sz val="10"/>
        <color rgb="FF000000"/>
        <rFont val="Microsoft YaHei"/>
        <charset val="134"/>
      </rPr>
      <t>王思雨</t>
    </r>
  </si>
  <si>
    <t>郑琳</t>
  </si>
  <si>
    <t>徐阳</t>
  </si>
  <si>
    <t>Zhihan</t>
  </si>
  <si>
    <t>徐之涵</t>
  </si>
  <si>
    <r>
      <rPr>
        <sz val="10"/>
        <color rgb="FF000000"/>
        <rFont val="Microsoft YaHei"/>
        <charset val="134"/>
      </rPr>
      <t>AAA</t>
    </r>
  </si>
  <si>
    <r>
      <rPr>
        <sz val="10"/>
        <color rgb="FF000000"/>
        <rFont val="Microsoft YaHei"/>
        <charset val="134"/>
      </rPr>
      <t>60/54</t>
    </r>
  </si>
  <si>
    <t>ACCA13门全科签约班(8年）</t>
  </si>
  <si>
    <t>AFM+SBR</t>
  </si>
  <si>
    <t>吴琦</t>
  </si>
  <si>
    <t>Aiping</t>
  </si>
  <si>
    <t>不想提供</t>
  </si>
  <si>
    <t>许爱平</t>
  </si>
  <si>
    <t>单子依</t>
  </si>
  <si>
    <t>61/53</t>
  </si>
  <si>
    <t>Zhongqi</t>
  </si>
  <si>
    <t>14/03/1986</t>
  </si>
  <si>
    <t>贺中齐</t>
  </si>
  <si>
    <t>蔡雨欣</t>
  </si>
  <si>
    <t>林昊宇</t>
  </si>
  <si>
    <t>上海金融学院</t>
  </si>
  <si>
    <t>Man</t>
  </si>
  <si>
    <t>16/01/1998</t>
  </si>
  <si>
    <t>张曼</t>
  </si>
  <si>
    <t>F5/F6</t>
  </si>
  <si>
    <t>70/65</t>
  </si>
  <si>
    <t>Qiwei</t>
  </si>
  <si>
    <t>19/10/1998</t>
  </si>
  <si>
    <t>黄琦伟</t>
  </si>
  <si>
    <t>53/57</t>
  </si>
  <si>
    <r>
      <rPr>
        <sz val="12"/>
        <color rgb="FF000000"/>
        <rFont val="Microsoft YaHei"/>
        <charset val="134"/>
      </rPr>
      <t>上海财经大学国际教育学院</t>
    </r>
  </si>
  <si>
    <t>李嘉懿</t>
  </si>
  <si>
    <t>Qiaoyi</t>
  </si>
  <si>
    <t>18/04/1999</t>
  </si>
  <si>
    <t>夏侨艺</t>
  </si>
  <si>
    <t>68/62</t>
  </si>
  <si>
    <r>
      <rPr>
        <sz val="10"/>
        <color rgb="FF000000"/>
        <rFont val="Microsoft YaHei"/>
        <charset val="134"/>
      </rPr>
      <t>TX/FM）</t>
    </r>
  </si>
  <si>
    <t>53/61</t>
  </si>
  <si>
    <t>16/06/1998</t>
  </si>
  <si>
    <t>PM/TX准备？</t>
  </si>
  <si>
    <t>陈怡灵</t>
  </si>
  <si>
    <t>Jingyang</t>
  </si>
  <si>
    <t>14/01/2000</t>
  </si>
  <si>
    <t>P阶段的（准备）</t>
  </si>
  <si>
    <t>徐菁阳</t>
  </si>
  <si>
    <t>30/06/1997</t>
  </si>
  <si>
    <t>准备FR</t>
  </si>
  <si>
    <t>王婷</t>
  </si>
  <si>
    <t>Xiaotong</t>
  </si>
  <si>
    <t>蒋晓彤</t>
  </si>
  <si>
    <r>
      <rPr>
        <sz val="10"/>
        <color rgb="FF000000"/>
        <rFont val="Arial"/>
        <charset val="134"/>
      </rPr>
      <t>梁凯</t>
    </r>
  </si>
  <si>
    <t>65/54</t>
  </si>
  <si>
    <r>
      <rPr>
        <sz val="10"/>
        <color rgb="FF333333"/>
        <rFont val="Arial"/>
        <charset val="134"/>
      </rPr>
      <t>Zhou</t>
    </r>
  </si>
  <si>
    <r>
      <rPr>
        <sz val="10"/>
        <color rgb="FF333333"/>
        <rFont val="Arial"/>
        <charset val="134"/>
      </rPr>
      <t>Xinying</t>
    </r>
  </si>
  <si>
    <r>
      <rPr>
        <sz val="10"/>
        <color rgb="FF000000"/>
        <rFont val="Arial"/>
        <charset val="134"/>
      </rPr>
      <t>30/03/2001</t>
    </r>
  </si>
  <si>
    <r>
      <rPr>
        <sz val="10"/>
        <color rgb="FF000000"/>
        <rFont val="Microsoft YaHei"/>
        <charset val="134"/>
      </rPr>
      <t>朱德正</t>
    </r>
  </si>
  <si>
    <r>
      <rPr>
        <sz val="10"/>
        <color rgb="FF000000"/>
        <rFont val="Microsoft YaHei"/>
        <charset val="134"/>
      </rPr>
      <t>Junnan</t>
    </r>
  </si>
  <si>
    <r>
      <rPr>
        <sz val="10"/>
        <color rgb="FF000000"/>
        <rFont val="Microsoft YaHei"/>
        <charset val="134"/>
      </rPr>
      <t>张珺男</t>
    </r>
  </si>
  <si>
    <r>
      <rPr>
        <sz val="10"/>
        <color rgb="FF000000"/>
        <rFont val="Microsoft YaHei"/>
        <charset val="134"/>
      </rPr>
      <t>东华大学旭日工商管理学院</t>
    </r>
  </si>
  <si>
    <r>
      <rPr>
        <sz val="10"/>
        <color rgb="FF000000"/>
        <rFont val="Microsoft YaHei"/>
        <charset val="134"/>
      </rPr>
      <t>Yingying</t>
    </r>
  </si>
  <si>
    <r>
      <rPr>
        <sz val="10"/>
        <color rgb="FF000000"/>
        <rFont val="Microsoft YaHei"/>
        <charset val="134"/>
      </rPr>
      <t>14/10/1989</t>
    </r>
  </si>
  <si>
    <r>
      <rPr>
        <sz val="10"/>
        <color rgb="FF000000"/>
        <rFont val="Microsoft YaHei"/>
        <charset val="134"/>
      </rPr>
      <t>Xiaojing</t>
    </r>
  </si>
  <si>
    <r>
      <rPr>
        <sz val="10"/>
        <color rgb="FF000000"/>
        <rFont val="Microsoft YaHei"/>
        <charset val="134"/>
      </rPr>
      <t>18/08/1998</t>
    </r>
  </si>
  <si>
    <r>
      <rPr>
        <sz val="10"/>
        <color rgb="FF000000"/>
        <rFont val="Microsoft YaHei"/>
        <charset val="134"/>
      </rPr>
      <t>吴晓菁</t>
    </r>
  </si>
  <si>
    <t>朱德正</t>
  </si>
  <si>
    <r>
      <rPr>
        <sz val="10"/>
        <color rgb="FF000000"/>
        <rFont val="Microsoft YaHei"/>
        <charset val="134"/>
      </rPr>
      <t>Rui</t>
    </r>
  </si>
  <si>
    <r>
      <rPr>
        <sz val="10"/>
        <color rgb="FF000000"/>
        <rFont val="Microsoft YaHei"/>
        <charset val="134"/>
      </rPr>
      <t>28/6/2001</t>
    </r>
  </si>
  <si>
    <r>
      <rPr>
        <sz val="10"/>
        <color rgb="FF000000"/>
        <rFont val="Microsoft YaHei"/>
        <charset val="134"/>
      </rPr>
      <t>胡芮</t>
    </r>
  </si>
  <si>
    <r>
      <rPr>
        <sz val="10"/>
        <color rgb="FF000000"/>
        <rFont val="Microsoft YaHei"/>
        <charset val="134"/>
      </rPr>
      <t>Hengming</t>
    </r>
  </si>
  <si>
    <r>
      <rPr>
        <sz val="10"/>
        <color rgb="FF000000"/>
        <rFont val="Microsoft YaHei"/>
        <charset val="134"/>
      </rPr>
      <t>张恒鸣</t>
    </r>
  </si>
  <si>
    <r>
      <rPr>
        <sz val="10"/>
        <color rgb="FF000000"/>
        <rFont val="Microsoft YaHei"/>
        <charset val="134"/>
      </rPr>
      <t>Kaiyin</t>
    </r>
  </si>
  <si>
    <r>
      <rPr>
        <sz val="10"/>
        <color rgb="FF000000"/>
        <rFont val="Microsoft YaHei"/>
        <charset val="134"/>
      </rPr>
      <t>张恺胤</t>
    </r>
  </si>
  <si>
    <r>
      <rPr>
        <sz val="10"/>
        <color rgb="FF000000"/>
        <rFont val="Microsoft YaHei"/>
        <charset val="134"/>
      </rPr>
      <t>Wenyu</t>
    </r>
  </si>
  <si>
    <r>
      <rPr>
        <sz val="10"/>
        <color rgb="FF000000"/>
        <rFont val="Microsoft YaHei"/>
        <charset val="134"/>
      </rPr>
      <t>王雯钰</t>
    </r>
  </si>
  <si>
    <r>
      <rPr>
        <sz val="10"/>
        <color rgb="FF000000"/>
        <rFont val="Microsoft YaHei"/>
        <charset val="134"/>
      </rPr>
      <t>Hou</t>
    </r>
  </si>
  <si>
    <r>
      <rPr>
        <sz val="10"/>
        <color rgb="FF000000"/>
        <rFont val="Microsoft YaHei"/>
        <charset val="134"/>
      </rPr>
      <t>Mingming</t>
    </r>
  </si>
  <si>
    <r>
      <rPr>
        <sz val="10"/>
        <color rgb="FF000000"/>
        <rFont val="Microsoft YaHei"/>
        <charset val="134"/>
      </rPr>
      <t>候明明</t>
    </r>
  </si>
  <si>
    <r>
      <rPr>
        <sz val="10"/>
        <color rgb="FF000000"/>
        <rFont val="Microsoft YaHei"/>
        <charset val="134"/>
      </rPr>
      <t>刘恺薇</t>
    </r>
  </si>
  <si>
    <r>
      <rPr>
        <sz val="10"/>
        <color rgb="FF000000"/>
        <rFont val="Microsoft YaHei"/>
        <charset val="134"/>
      </rPr>
      <t>hong</t>
    </r>
  </si>
  <si>
    <r>
      <rPr>
        <sz val="11"/>
        <color rgb="FF000000"/>
        <rFont val="Microsoft YaHei"/>
        <charset val="134"/>
      </rPr>
      <t>22/08/2001</t>
    </r>
  </si>
  <si>
    <r>
      <rPr>
        <sz val="10"/>
        <color rgb="FF000000"/>
        <rFont val="Microsoft YaHei"/>
        <charset val="134"/>
      </rPr>
      <t>秦鸿</t>
    </r>
  </si>
  <si>
    <r>
      <rPr>
        <sz val="10"/>
        <color rgb="FF333333"/>
        <rFont val="Microsoft YaHei"/>
        <charset val="134"/>
      </rPr>
      <t>重庆工商大学融智学院</t>
    </r>
  </si>
  <si>
    <r>
      <rPr>
        <sz val="10"/>
        <color rgb="FF000000"/>
        <rFont val="Microsoft YaHei"/>
        <charset val="134"/>
      </rPr>
      <t>沈佳怡</t>
    </r>
  </si>
  <si>
    <r>
      <rPr>
        <sz val="10"/>
        <color rgb="FF000000"/>
        <rFont val="Microsoft YaHei"/>
        <charset val="134"/>
      </rPr>
      <t>SBL、AA</t>
    </r>
  </si>
  <si>
    <r>
      <rPr>
        <sz val="10"/>
        <color rgb="FF000000"/>
        <rFont val="Microsoft YaHei"/>
        <charset val="134"/>
      </rPr>
      <t>王鹏宇</t>
    </r>
  </si>
  <si>
    <r>
      <rPr>
        <sz val="10"/>
        <color rgb="FF000000"/>
        <rFont val="Microsoft YaHei"/>
        <charset val="134"/>
      </rPr>
      <t>yanran</t>
    </r>
  </si>
  <si>
    <r>
      <rPr>
        <sz val="10"/>
        <color rgb="FF000000"/>
        <rFont val="Microsoft YaHei"/>
        <charset val="134"/>
      </rPr>
      <t>肖嫣然</t>
    </r>
  </si>
  <si>
    <r>
      <rPr>
        <sz val="10"/>
        <color rgb="FF000000"/>
        <rFont val="Microsoft YaHei"/>
        <charset val="134"/>
      </rPr>
      <t>重庆工商大学融智学院</t>
    </r>
  </si>
  <si>
    <r>
      <rPr>
        <sz val="10"/>
        <color rgb="FF000000"/>
        <rFont val="Microsoft YaHei"/>
        <charset val="134"/>
      </rPr>
      <t>chenfa</t>
    </r>
  </si>
  <si>
    <r>
      <rPr>
        <sz val="10"/>
        <color rgb="FF000000"/>
        <rFont val="Microsoft YaHei"/>
        <charset val="134"/>
      </rPr>
      <t>袁成发</t>
    </r>
  </si>
  <si>
    <r>
      <rPr>
        <sz val="10"/>
        <rFont val="Microsoft YaHei"/>
        <charset val="134"/>
      </rPr>
      <t>退考</t>
    </r>
  </si>
  <si>
    <r>
      <rPr>
        <sz val="10"/>
        <color rgb="FF000000"/>
        <rFont val="Microsoft YaHei"/>
        <charset val="134"/>
      </rPr>
      <t>黄烨</t>
    </r>
  </si>
  <si>
    <r>
      <rPr>
        <sz val="10"/>
        <color rgb="FF000000"/>
        <rFont val="Microsoft YaHei"/>
        <charset val="134"/>
      </rPr>
      <t>上海大学</t>
    </r>
  </si>
  <si>
    <r>
      <rPr>
        <sz val="10"/>
        <color rgb="FF000000"/>
        <rFont val="Microsoft YaHei"/>
        <charset val="134"/>
      </rPr>
      <t>65</t>
    </r>
  </si>
  <si>
    <r>
      <rPr>
        <sz val="10"/>
        <color rgb="FF000000"/>
        <rFont val="Microsoft YaHei"/>
        <charset val="134"/>
      </rPr>
      <t>ruiqi</t>
    </r>
  </si>
  <si>
    <r>
      <rPr>
        <sz val="10"/>
        <color rgb="FF000000"/>
        <rFont val="Microsoft YaHei"/>
        <charset val="134"/>
      </rPr>
      <t>东北农业</t>
    </r>
  </si>
  <si>
    <r>
      <rPr>
        <sz val="10"/>
        <color rgb="FF000000"/>
        <rFont val="Microsoft YaHei"/>
        <charset val="134"/>
      </rPr>
      <t>yuchen</t>
    </r>
  </si>
  <si>
    <r>
      <rPr>
        <sz val="10"/>
        <color rgb="FF000000"/>
        <rFont val="Microsoft YaHei"/>
        <charset val="134"/>
      </rPr>
      <t>刘雨晨</t>
    </r>
  </si>
  <si>
    <r>
      <rPr>
        <sz val="10"/>
        <color rgb="FF000000"/>
        <rFont val="Microsoft YaHei"/>
        <charset val="134"/>
      </rPr>
      <t>苏州大学</t>
    </r>
  </si>
  <si>
    <r>
      <rPr>
        <sz val="10"/>
        <color rgb="FF000000"/>
        <rFont val="Microsoft YaHei"/>
        <charset val="134"/>
      </rPr>
      <t>ruiheng</t>
    </r>
  </si>
  <si>
    <r>
      <rPr>
        <sz val="10"/>
        <color rgb="FF000000"/>
        <rFont val="Microsoft YaHei"/>
        <charset val="134"/>
      </rPr>
      <t>赵锐恒</t>
    </r>
  </si>
  <si>
    <r>
      <rPr>
        <sz val="10"/>
        <rFont val="Microsoft YaHei"/>
        <charset val="134"/>
      </rPr>
      <t>日本大学</t>
    </r>
  </si>
  <si>
    <r>
      <rPr>
        <sz val="10"/>
        <rFont val="Microsoft YaHei"/>
        <charset val="134"/>
      </rPr>
      <t>TX/FR</t>
    </r>
  </si>
  <si>
    <r>
      <rPr>
        <sz val="10"/>
        <color rgb="FF000000"/>
        <rFont val="Microsoft YaHei"/>
        <charset val="134"/>
      </rPr>
      <t>叶嘉玲</t>
    </r>
  </si>
  <si>
    <r>
      <rPr>
        <sz val="10"/>
        <color rgb="FF000000"/>
        <rFont val="Microsoft YaHei"/>
        <charset val="134"/>
      </rPr>
      <t>yanjun</t>
    </r>
  </si>
  <si>
    <r>
      <rPr>
        <sz val="10"/>
        <color rgb="FF000000"/>
        <rFont val="Microsoft YaHei"/>
        <charset val="134"/>
      </rPr>
      <t>刘彦君</t>
    </r>
  </si>
  <si>
    <r>
      <rPr>
        <sz val="10"/>
        <color rgb="FF000000"/>
        <rFont val="Microsoft YaHei"/>
        <charset val="134"/>
      </rPr>
      <t>ze</t>
    </r>
  </si>
  <si>
    <r>
      <rPr>
        <sz val="10"/>
        <color rgb="FF000000"/>
        <rFont val="Microsoft YaHei"/>
        <charset val="134"/>
      </rPr>
      <t>张泽</t>
    </r>
  </si>
  <si>
    <r>
      <rPr>
        <sz val="10"/>
        <color rgb="FF000000"/>
        <rFont val="Microsoft YaHei"/>
        <charset val="134"/>
      </rPr>
      <t>上外贤达</t>
    </r>
  </si>
  <si>
    <r>
      <rPr>
        <sz val="10"/>
        <color rgb="FF000000"/>
        <rFont val="Microsoft YaHei"/>
        <charset val="134"/>
      </rPr>
      <t>yueying</t>
    </r>
  </si>
  <si>
    <r>
      <rPr>
        <sz val="10"/>
        <color rgb="FF000000"/>
        <rFont val="Microsoft YaHei"/>
        <charset val="134"/>
      </rPr>
      <t>19/04/1997</t>
    </r>
  </si>
  <si>
    <r>
      <rPr>
        <sz val="10"/>
        <color rgb="FF000000"/>
        <rFont val="Microsoft YaHei"/>
        <charset val="134"/>
      </rPr>
      <t>侯玥莹</t>
    </r>
  </si>
  <si>
    <r>
      <rPr>
        <sz val="10"/>
        <color rgb="FF000000"/>
        <rFont val="Microsoft YaHei"/>
        <charset val="134"/>
      </rPr>
      <t>qisui</t>
    </r>
  </si>
  <si>
    <r>
      <rPr>
        <sz val="10"/>
        <color rgb="FF000000"/>
        <rFont val="Microsoft YaHei"/>
        <charset val="134"/>
      </rPr>
      <t>罗棋燧</t>
    </r>
  </si>
  <si>
    <r>
      <rPr>
        <sz val="10"/>
        <color rgb="FF000000"/>
        <rFont val="Microsoft YaHei"/>
        <charset val="134"/>
      </rPr>
      <t>tongzhou</t>
    </r>
  </si>
  <si>
    <r>
      <rPr>
        <sz val="10"/>
        <color rgb="FF000000"/>
        <rFont val="Microsoft YaHei"/>
        <charset val="134"/>
      </rPr>
      <t>历同舟</t>
    </r>
  </si>
  <si>
    <r>
      <rPr>
        <sz val="10"/>
        <color rgb="FF000000"/>
        <rFont val="Microsoft YaHei"/>
        <charset val="134"/>
      </rPr>
      <t>交通大学</t>
    </r>
  </si>
  <si>
    <r>
      <rPr>
        <sz val="10"/>
        <color rgb="FF000000"/>
        <rFont val="Microsoft YaHei"/>
        <charset val="134"/>
      </rPr>
      <t>69/65</t>
    </r>
  </si>
  <si>
    <r>
      <rPr>
        <sz val="10"/>
        <color rgb="FF000000"/>
        <rFont val="Microsoft YaHei"/>
        <charset val="134"/>
      </rPr>
      <t>feiyu</t>
    </r>
  </si>
  <si>
    <r>
      <rPr>
        <sz val="10"/>
        <rFont val="Microsoft YaHei"/>
        <charset val="134"/>
      </rPr>
      <t>未通过</t>
    </r>
  </si>
  <si>
    <r>
      <rPr>
        <sz val="10"/>
        <color rgb="FF000000"/>
        <rFont val="Microsoft YaHei"/>
        <charset val="134"/>
      </rPr>
      <t>heng</t>
    </r>
  </si>
  <si>
    <r>
      <rPr>
        <sz val="10"/>
        <color rgb="FF000000"/>
        <rFont val="Microsoft YaHei"/>
        <charset val="134"/>
      </rPr>
      <t>AA/AFM</t>
    </r>
  </si>
  <si>
    <r>
      <rPr>
        <sz val="10"/>
        <color rgb="FF000000"/>
        <rFont val="Microsoft YaHei"/>
        <charset val="134"/>
      </rPr>
      <t>汪衡</t>
    </r>
  </si>
  <si>
    <r>
      <rPr>
        <sz val="10"/>
        <color rgb="FF000000"/>
        <rFont val="Microsoft YaHei"/>
        <charset val="134"/>
      </rPr>
      <t>上大悉尼</t>
    </r>
  </si>
  <si>
    <r>
      <rPr>
        <sz val="10"/>
        <color rgb="FF000000"/>
        <rFont val="Microsoft YaHei"/>
        <charset val="134"/>
      </rPr>
      <t>jiayi</t>
    </r>
  </si>
  <si>
    <r>
      <rPr>
        <sz val="10"/>
        <color rgb="FF000000"/>
        <rFont val="Microsoft YaHei"/>
        <charset val="134"/>
      </rPr>
      <t>杨家依</t>
    </r>
  </si>
  <si>
    <r>
      <rPr>
        <sz val="10"/>
        <color rgb="FF000000"/>
        <rFont val="Microsoft YaHei"/>
        <charset val="134"/>
      </rPr>
      <t>xingchen</t>
    </r>
  </si>
  <si>
    <r>
      <rPr>
        <sz val="10"/>
        <color rgb="FF000000"/>
        <rFont val="Microsoft YaHei"/>
        <charset val="134"/>
      </rPr>
      <t>张星辰</t>
    </r>
  </si>
  <si>
    <r>
      <rPr>
        <sz val="10"/>
        <color rgb="FF000000"/>
        <rFont val="Microsoft YaHei"/>
        <charset val="134"/>
      </rPr>
      <t xml:space="preserve">上大悉尼 </t>
    </r>
  </si>
  <si>
    <r>
      <rPr>
        <sz val="10"/>
        <color rgb="FF000000"/>
        <rFont val="Microsoft YaHei"/>
        <charset val="134"/>
      </rPr>
      <t>Lan</t>
    </r>
  </si>
  <si>
    <r>
      <rPr>
        <sz val="10"/>
        <color rgb="FF000000"/>
        <rFont val="Microsoft YaHei"/>
        <charset val="134"/>
      </rPr>
      <t>xinhui</t>
    </r>
  </si>
  <si>
    <r>
      <rPr>
        <sz val="10"/>
        <color rgb="FF000000"/>
        <rFont val="Microsoft YaHei"/>
        <charset val="134"/>
      </rPr>
      <t>兰薪惠</t>
    </r>
  </si>
  <si>
    <r>
      <rPr>
        <sz val="10"/>
        <color rgb="FF000000"/>
        <rFont val="Microsoft YaHei"/>
        <charset val="134"/>
      </rPr>
      <t>天津工业</t>
    </r>
  </si>
  <si>
    <r>
      <rPr>
        <sz val="10"/>
        <color rgb="FF000000"/>
        <rFont val="Microsoft YaHei"/>
        <charset val="134"/>
      </rPr>
      <t>jiawei</t>
    </r>
  </si>
  <si>
    <r>
      <rPr>
        <sz val="10"/>
        <color rgb="FF000000"/>
        <rFont val="Microsoft YaHei"/>
        <charset val="134"/>
      </rPr>
      <t>徐佳玮</t>
    </r>
  </si>
  <si>
    <r>
      <rPr>
        <sz val="10"/>
        <color rgb="FF000000"/>
        <rFont val="Microsoft YaHei"/>
        <charset val="134"/>
      </rPr>
      <t>yi</t>
    </r>
  </si>
  <si>
    <r>
      <rPr>
        <sz val="10"/>
        <color rgb="FF000000"/>
        <rFont val="Microsoft YaHei"/>
        <charset val="134"/>
      </rPr>
      <t>林奕</t>
    </r>
  </si>
  <si>
    <r>
      <rPr>
        <sz val="10"/>
        <color rgb="FF000000"/>
        <rFont val="Microsoft YaHei"/>
        <charset val="134"/>
      </rPr>
      <t>wenxin</t>
    </r>
  </si>
  <si>
    <t>04/06/2000</t>
  </si>
  <si>
    <r>
      <rPr>
        <sz val="10"/>
        <color rgb="FF000000"/>
        <rFont val="Microsoft YaHei"/>
        <charset val="134"/>
      </rPr>
      <t>赵雯馨</t>
    </r>
  </si>
  <si>
    <r>
      <rPr>
        <sz val="10"/>
        <color rgb="FF000000"/>
        <rFont val="Microsoft YaHei"/>
        <charset val="134"/>
      </rPr>
      <t>华师大</t>
    </r>
  </si>
  <si>
    <r>
      <rPr>
        <sz val="10"/>
        <color rgb="FF333333"/>
        <rFont val="Arial"/>
        <charset val="134"/>
      </rPr>
      <t>xu</t>
    </r>
  </si>
  <si>
    <r>
      <rPr>
        <sz val="10"/>
        <color rgb="FF333333"/>
        <rFont val="Arial"/>
        <charset val="134"/>
      </rPr>
      <t>shan</t>
    </r>
  </si>
  <si>
    <r>
      <rPr>
        <sz val="10"/>
        <color rgb="FF000000"/>
        <rFont val="Arial"/>
        <charset val="134"/>
      </rPr>
      <t>pm/tx</t>
    </r>
  </si>
  <si>
    <r>
      <rPr>
        <sz val="10"/>
        <color rgb="FF000000"/>
        <rFont val="Arial"/>
        <charset val="134"/>
      </rPr>
      <t>徐珊</t>
    </r>
  </si>
  <si>
    <r>
      <rPr>
        <sz val="10"/>
        <color rgb="FF000000"/>
        <rFont val="Arial"/>
        <charset val="134"/>
      </rPr>
      <t>59/56</t>
    </r>
  </si>
  <si>
    <r>
      <rPr>
        <sz val="10"/>
        <color rgb="FF000000"/>
        <rFont val="Arial"/>
        <charset val="134"/>
      </rPr>
      <t>一次性通过两门</t>
    </r>
  </si>
  <si>
    <r>
      <rPr>
        <sz val="10"/>
        <color rgb="FF000000"/>
        <rFont val="Arial"/>
        <charset val="134"/>
      </rPr>
      <t>新增</t>
    </r>
  </si>
  <si>
    <r>
      <rPr>
        <sz val="10"/>
        <rFont val="微软雅黑"/>
        <charset val="134"/>
      </rPr>
      <t>谢孝平</t>
    </r>
  </si>
  <si>
    <r>
      <rPr>
        <sz val="10"/>
        <color rgb="FF333333"/>
        <rFont val="Arial"/>
        <charset val="134"/>
      </rPr>
      <t>wang</t>
    </r>
  </si>
  <si>
    <r>
      <rPr>
        <sz val="10"/>
        <color rgb="FF333333"/>
        <rFont val="Arial"/>
        <charset val="134"/>
      </rPr>
      <t>libing</t>
    </r>
  </si>
  <si>
    <r>
      <rPr>
        <sz val="10"/>
        <color rgb="FF000000"/>
        <rFont val="Arial"/>
        <charset val="134"/>
      </rPr>
      <t>王礼冰</t>
    </r>
  </si>
  <si>
    <r>
      <rPr>
        <sz val="10"/>
        <color rgb="FF000000"/>
        <rFont val="Arial"/>
        <charset val="134"/>
      </rPr>
      <t>广东海洋大学</t>
    </r>
  </si>
  <si>
    <r>
      <rPr>
        <sz val="10"/>
        <color rgb="FF000000"/>
        <rFont val="Arial"/>
        <charset val="134"/>
      </rPr>
      <t>未通过</t>
    </r>
  </si>
  <si>
    <r>
      <rPr>
        <sz val="10"/>
        <color rgb="FF333333"/>
        <rFont val="Arial"/>
        <charset val="134"/>
      </rPr>
      <t>guan</t>
    </r>
  </si>
  <si>
    <r>
      <rPr>
        <sz val="10"/>
        <color rgb="FF333333"/>
        <rFont val="Arial"/>
        <charset val="134"/>
      </rPr>
      <t>zhenjian</t>
    </r>
  </si>
  <si>
    <r>
      <rPr>
        <sz val="10"/>
        <color rgb="FF000000"/>
        <rFont val="Arial"/>
        <charset val="134"/>
      </rPr>
      <t>PM/TX/FR</t>
    </r>
  </si>
  <si>
    <r>
      <rPr>
        <sz val="10"/>
        <color rgb="FF000000"/>
        <rFont val="Arial"/>
        <charset val="134"/>
      </rPr>
      <t>关镇键</t>
    </r>
  </si>
  <si>
    <r>
      <rPr>
        <sz val="10"/>
        <color rgb="FF000000"/>
        <rFont val="Arial"/>
        <charset val="134"/>
      </rPr>
      <t>广东工业大学</t>
    </r>
  </si>
  <si>
    <r>
      <rPr>
        <sz val="10"/>
        <color rgb="FF333333"/>
        <rFont val="Arial"/>
        <charset val="134"/>
      </rPr>
      <t>liang</t>
    </r>
  </si>
  <si>
    <r>
      <rPr>
        <sz val="10"/>
        <color rgb="FF333333"/>
        <rFont val="Arial"/>
        <charset val="134"/>
      </rPr>
      <t>haofeng</t>
    </r>
  </si>
  <si>
    <r>
      <rPr>
        <sz val="10"/>
        <color rgb="FF000000"/>
        <rFont val="Arial"/>
        <charset val="134"/>
      </rPr>
      <t>梁浩锋</t>
    </r>
  </si>
  <si>
    <r>
      <rPr>
        <sz val="10"/>
        <color rgb="FF000000"/>
        <rFont val="Arial"/>
        <charset val="134"/>
      </rPr>
      <t>华南师范大学</t>
    </r>
  </si>
  <si>
    <r>
      <rPr>
        <sz val="10"/>
        <color rgb="FF333333"/>
        <rFont val="Arial"/>
        <charset val="134"/>
      </rPr>
      <t>liu</t>
    </r>
  </si>
  <si>
    <r>
      <rPr>
        <sz val="10"/>
        <color rgb="FF333333"/>
        <rFont val="Arial"/>
        <charset val="134"/>
      </rPr>
      <t>yitong</t>
    </r>
  </si>
  <si>
    <r>
      <rPr>
        <sz val="10"/>
        <color rgb="FF000000"/>
        <rFont val="Arial"/>
        <charset val="134"/>
      </rPr>
      <t>柳怡潼</t>
    </r>
  </si>
  <si>
    <r>
      <rPr>
        <sz val="10"/>
        <color rgb="FF000000"/>
        <rFont val="Arial"/>
        <charset val="134"/>
      </rPr>
      <t>广东财经大学</t>
    </r>
  </si>
  <si>
    <r>
      <rPr>
        <sz val="10"/>
        <color rgb="FF000000"/>
        <rFont val="Arial"/>
        <charset val="134"/>
      </rPr>
      <t>57/54</t>
    </r>
  </si>
  <si>
    <t>一次性通过两门</t>
  </si>
  <si>
    <r>
      <rPr>
        <sz val="10"/>
        <color rgb="FF333333"/>
        <rFont val="Arial"/>
        <charset val="134"/>
      </rPr>
      <t>ziying</t>
    </r>
  </si>
  <si>
    <r>
      <rPr>
        <sz val="10"/>
        <color rgb="FF000000"/>
        <rFont val="Arial"/>
        <charset val="134"/>
      </rPr>
      <t>刘梓荧</t>
    </r>
  </si>
  <si>
    <r>
      <rPr>
        <sz val="10"/>
        <color rgb="FF000000"/>
        <rFont val="Arial"/>
        <charset val="134"/>
      </rPr>
      <t>60/53</t>
    </r>
  </si>
  <si>
    <r>
      <rPr>
        <sz val="10"/>
        <color rgb="FF000000"/>
        <rFont val="Arial"/>
        <charset val="134"/>
      </rPr>
      <t>ACCA奖学金通关班</t>
    </r>
  </si>
  <si>
    <r>
      <rPr>
        <sz val="10"/>
        <color rgb="FF333333"/>
        <rFont val="Arial"/>
        <charset val="134"/>
      </rPr>
      <t>zhnag</t>
    </r>
  </si>
  <si>
    <r>
      <rPr>
        <sz val="10"/>
        <color rgb="FF333333"/>
        <rFont val="Arial"/>
        <charset val="134"/>
      </rPr>
      <t>yuhao</t>
    </r>
  </si>
  <si>
    <r>
      <rPr>
        <sz val="10"/>
        <color rgb="FF000000"/>
        <rFont val="Arial"/>
        <charset val="134"/>
      </rPr>
      <t>张宇豪</t>
    </r>
  </si>
  <si>
    <r>
      <rPr>
        <sz val="10"/>
        <color rgb="FF000000"/>
        <rFont val="Arial"/>
        <charset val="134"/>
      </rPr>
      <t>PM+FR</t>
    </r>
  </si>
  <si>
    <r>
      <rPr>
        <b/>
        <sz val="11"/>
        <color theme="1"/>
        <rFont val="微软雅黑"/>
        <charset val="134"/>
      </rPr>
      <t>泽稷</t>
    </r>
    <r>
      <rPr>
        <b/>
        <sz val="11"/>
        <color theme="1"/>
        <rFont val="Arial"/>
        <charset val="134"/>
      </rPr>
      <t>FR</t>
    </r>
    <r>
      <rPr>
        <b/>
        <sz val="11"/>
        <color theme="1"/>
        <rFont val="微软雅黑"/>
        <charset val="134"/>
      </rPr>
      <t>模考</t>
    </r>
    <r>
      <rPr>
        <b/>
        <sz val="11"/>
        <color theme="1"/>
        <rFont val="Arial"/>
        <charset val="134"/>
      </rPr>
      <t>-</t>
    </r>
    <r>
      <rPr>
        <b/>
        <sz val="11"/>
        <color theme="1"/>
        <rFont val="微软雅黑"/>
        <charset val="134"/>
      </rPr>
      <t>答题卡（第一个</t>
    </r>
    <r>
      <rPr>
        <b/>
        <sz val="11"/>
        <color theme="1"/>
        <rFont val="Arial"/>
        <charset val="134"/>
      </rPr>
      <t>sheet</t>
    </r>
    <r>
      <rPr>
        <b/>
        <sz val="11"/>
        <color theme="1"/>
        <rFont val="微软雅黑"/>
        <charset val="134"/>
      </rPr>
      <t>答小题，第二个和第三个</t>
    </r>
    <r>
      <rPr>
        <b/>
        <sz val="11"/>
        <color theme="1"/>
        <rFont val="Arial"/>
        <charset val="134"/>
      </rPr>
      <t>sheet</t>
    </r>
    <r>
      <rPr>
        <b/>
        <sz val="11"/>
        <color theme="1"/>
        <rFont val="微软雅黑"/>
        <charset val="134"/>
      </rPr>
      <t>答大题，尤其是第三个</t>
    </r>
    <r>
      <rPr>
        <b/>
        <sz val="11"/>
        <color theme="1"/>
        <rFont val="Arial"/>
        <charset val="134"/>
      </rPr>
      <t>sheet</t>
    </r>
    <r>
      <rPr>
        <b/>
        <sz val="11"/>
        <color theme="1"/>
        <rFont val="微软雅黑"/>
        <charset val="134"/>
      </rPr>
      <t>有题目已经预先给到的表格，符合真题情境）</t>
    </r>
  </si>
  <si>
    <t>题号</t>
  </si>
  <si>
    <t>你的答案</t>
  </si>
  <si>
    <t>√</t>
  </si>
  <si>
    <t>×</t>
  </si>
  <si>
    <t>BC</t>
  </si>
  <si>
    <t>D</t>
  </si>
  <si>
    <t>BD</t>
  </si>
  <si>
    <t>AC</t>
  </si>
  <si>
    <t>(a)Goodwill of Twist Co on 1 July 20X8</t>
  </si>
  <si>
    <t>(c)CSOPL&amp;OCI for D Cofor the year ended 31 December 20X8</t>
  </si>
  <si>
    <t>$'000</t>
  </si>
  <si>
    <t>Dorrit Co</t>
  </si>
  <si>
    <t>Twist Co</t>
  </si>
  <si>
    <t>D+T*6/12</t>
  </si>
  <si>
    <t>Adjustments</t>
  </si>
  <si>
    <t>Consideration</t>
  </si>
  <si>
    <t>Revenue</t>
  </si>
  <si>
    <t>Share exchange</t>
  </si>
  <si>
    <t>（222000+104900*6/12-5000 intrasales)</t>
  </si>
  <si>
    <t>(31500*0.75*2/3 shares*$3.2)</t>
  </si>
  <si>
    <t>Costs of sales</t>
  </si>
  <si>
    <t>Deferred consideration</t>
  </si>
  <si>
    <t>(161500+83900*6/12-5000 intra sales+2000URP of PPE+1200depn. of PPE+350 depn.of property)</t>
  </si>
  <si>
    <t>(31500*0.75*0.28/1.08)</t>
  </si>
  <si>
    <t>Gross profit</t>
  </si>
  <si>
    <t>Plus:Fv of NCI at acquistion</t>
  </si>
  <si>
    <t>Distribution costs</t>
  </si>
  <si>
    <t>(31500*$2.3)</t>
  </si>
  <si>
    <t>Less:Fv of net assets of T Co</t>
  </si>
  <si>
    <t>Administrative expenses</t>
  </si>
  <si>
    <t>Ordinary share capital</t>
  </si>
  <si>
    <t>(131000+630086/12+1800 GW impairment)</t>
  </si>
  <si>
    <t>RE at acquisition</t>
  </si>
  <si>
    <t>Finance costs</t>
  </si>
  <si>
    <t>Fv adjustment at acquistion</t>
  </si>
  <si>
    <t>(800+0+490 unwinding)</t>
  </si>
  <si>
    <t>(14000-350)</t>
  </si>
  <si>
    <t>Income tax expense</t>
  </si>
  <si>
    <t>Goodwill at DOA</t>
  </si>
  <si>
    <t>Profit for the year</t>
  </si>
  <si>
    <t>(b)(i)Group retained earnings</t>
  </si>
  <si>
    <t>Other comprehensive income:</t>
  </si>
  <si>
    <t>Gain on revaluation of property</t>
  </si>
  <si>
    <t>Per question</t>
  </si>
  <si>
    <t>Total comprehensive income</t>
  </si>
  <si>
    <t>Unwinding of deferred consideration</t>
  </si>
  <si>
    <t>PFY attributable to:</t>
  </si>
  <si>
    <t>(6125*8%)</t>
  </si>
  <si>
    <t>Owners of parent</t>
  </si>
  <si>
    <t>URP of PPE(D to T)</t>
  </si>
  <si>
    <t>NCI(26610+(15550-2100))*0.25</t>
  </si>
  <si>
    <t>(5000-3000)</t>
  </si>
  <si>
    <t>Add back excess depn. from intra group sales of PPE</t>
  </si>
  <si>
    <t>TCI attributable to:</t>
  </si>
  <si>
    <t>(3000/2.5 years)</t>
  </si>
  <si>
    <t>Fv adjustment of revalue property</t>
  </si>
  <si>
    <t>NCI(31660+15550)*0.25</t>
  </si>
  <si>
    <t>Gain on revaluation property</t>
  </si>
  <si>
    <t>Impairment of goodwill</t>
  </si>
  <si>
    <t>Group share of post-acq. RE of S</t>
  </si>
  <si>
    <t>Group RE at DOC</t>
  </si>
  <si>
    <t>(ii)NCI</t>
  </si>
  <si>
    <t>Fv of NCI at acq.</t>
  </si>
  <si>
    <t>Plus:NCI's share of post-acq.RE</t>
  </si>
  <si>
    <t>NCI at reporting date</t>
  </si>
  <si>
    <t>(a)SOPL for the year ended 30 September 20X7</t>
  </si>
  <si>
    <t>Dough Co</t>
  </si>
  <si>
    <t>Adjustment</t>
  </si>
  <si>
    <t>Adjusted Dough Co</t>
  </si>
  <si>
    <t>Cost of sales</t>
  </si>
  <si>
    <t>Operating expenses</t>
  </si>
  <si>
    <t>Profit before tax</t>
  </si>
  <si>
    <t>Income tax</t>
  </si>
  <si>
    <t>SOFP at 30 September 20X7</t>
  </si>
  <si>
    <t>Non-current assets</t>
  </si>
  <si>
    <t>Property</t>
  </si>
  <si>
    <t>Equity</t>
  </si>
  <si>
    <t>Equity sahres of $1 each</t>
  </si>
  <si>
    <t>Revaluation Surplus</t>
  </si>
  <si>
    <t>Retained earnings</t>
  </si>
  <si>
    <t>Non-current liabilities</t>
  </si>
  <si>
    <t>Loan notes</t>
  </si>
  <si>
    <t>Re-calculate Dough Co's ratio</t>
  </si>
  <si>
    <t>Cook Co</t>
  </si>
  <si>
    <t>Dough Co Original</t>
  </si>
  <si>
    <t>GPM</t>
  </si>
  <si>
    <t>Operating margin</t>
  </si>
  <si>
    <t>ROCE</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</si>
</sst>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5" formatCode="&quot;￥&quot;#,##0;&quot;￥&quot;\-#,##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_ "/>
    <numFmt numFmtId="178" formatCode="m/d/yyyy"/>
    <numFmt numFmtId="179" formatCode="dd/mm/yyyy;@"/>
    <numFmt numFmtId="180" formatCode="0.00_);[Red]\(0.00\)"/>
    <numFmt numFmtId="181" formatCode="#\ ??/??"/>
    <numFmt numFmtId="182" formatCode="yyyy&quot;.&quot;m&quot;.&quot;d"/>
    <numFmt numFmtId="183" formatCode="#\ ?/?"/>
  </numFmts>
  <fonts count="120">
    <font>
      <sz val="11"/>
      <color theme="1"/>
      <name val="宋体"/>
      <charset val="162"/>
      <scheme val="minor"/>
    </font>
    <font>
      <b/>
      <sz val="11"/>
      <color theme="1"/>
      <name val="宋体"/>
      <charset val="162"/>
      <scheme val="minor"/>
    </font>
    <font>
      <sz val="9"/>
      <color theme="1"/>
      <name val="Arial"/>
      <charset val="134"/>
    </font>
    <font>
      <b/>
      <sz val="11"/>
      <color theme="1"/>
      <name val="Arial"/>
      <charset val="134"/>
    </font>
    <font>
      <sz val="11"/>
      <color theme="1"/>
      <name val="Arial"/>
      <charset val="134"/>
    </font>
    <font>
      <b/>
      <sz val="11"/>
      <color theme="1"/>
      <name val="微软雅黑"/>
      <charset val="134"/>
    </font>
    <font>
      <b/>
      <sz val="9"/>
      <color theme="1"/>
      <name val="Arial"/>
      <charset val="134"/>
    </font>
    <font>
      <sz val="11"/>
      <color indexed="8"/>
      <name val="宋体"/>
      <charset val="134"/>
      <scheme val="minor"/>
    </font>
    <font>
      <sz val="10"/>
      <name val="Microsoft YaHei"/>
      <charset val="134"/>
    </font>
    <font>
      <sz val="11"/>
      <color rgb="FFF25A6E"/>
      <name val="Microsoft YaHei"/>
      <charset val="134"/>
    </font>
    <font>
      <sz val="10"/>
      <color rgb="FFF25A6E"/>
      <name val="Microsoft YaHei"/>
      <charset val="134"/>
    </font>
    <font>
      <sz val="10"/>
      <color rgb="FF000000"/>
      <name val="Microsoft YaHei"/>
      <charset val="134"/>
    </font>
    <font>
      <sz val="10"/>
      <color rgb="FF333333"/>
      <name val="Microsoft YaHei"/>
      <charset val="134"/>
    </font>
    <font>
      <sz val="10"/>
      <name val="微软雅黑"/>
      <charset val="134"/>
    </font>
    <font>
      <sz val="12"/>
      <name val="Microsoft YaHei"/>
      <charset val="134"/>
    </font>
    <font>
      <sz val="12"/>
      <name val="SimSun"/>
      <charset val="134"/>
    </font>
    <font>
      <sz val="9"/>
      <color rgb="FF2B2B2B"/>
      <name val="Microsoft YaHei"/>
      <charset val="134"/>
    </font>
    <font>
      <sz val="11"/>
      <name val="Microsoft YaHei"/>
      <charset val="134"/>
    </font>
    <font>
      <b/>
      <sz val="10"/>
      <name val="Microsoft YaHei"/>
      <charset val="134"/>
    </font>
    <font>
      <sz val="9"/>
      <color rgb="FF000000"/>
      <name val="Microsoft YaHei"/>
      <charset val="134"/>
    </font>
    <font>
      <sz val="10"/>
      <color rgb="FF000000"/>
      <name val="Arial"/>
      <charset val="134"/>
    </font>
    <font>
      <sz val="10"/>
      <color rgb="FF333333"/>
      <name val="微软雅黑"/>
      <charset val="134"/>
    </font>
    <font>
      <sz val="12"/>
      <color rgb="FF333333"/>
      <name val="Microsoft YaHei"/>
      <charset val="134"/>
    </font>
    <font>
      <sz val="10"/>
      <color rgb="FFF25A6E"/>
      <name val="SimSun"/>
      <charset val="134"/>
    </font>
    <font>
      <sz val="10"/>
      <name val="SimSun"/>
      <charset val="134"/>
    </font>
    <font>
      <sz val="10"/>
      <color rgb="FF000000"/>
      <name val="SimSun"/>
      <charset val="134"/>
    </font>
    <font>
      <sz val="10"/>
      <color rgb="FF333333"/>
      <name val="SimSun"/>
      <charset val="134"/>
    </font>
    <font>
      <sz val="10"/>
      <color rgb="FF000000"/>
      <name val="微软雅黑"/>
      <charset val="134"/>
    </font>
    <font>
      <sz val="10"/>
      <color rgb="FF000000"/>
      <name val="DFKai-SB"/>
      <charset val="134"/>
    </font>
    <font>
      <sz val="10"/>
      <color rgb="FF555555"/>
      <name val="Arial"/>
      <charset val="134"/>
    </font>
    <font>
      <sz val="10"/>
      <name val="DFKai-SB"/>
      <charset val="134"/>
    </font>
    <font>
      <sz val="10"/>
      <color rgb="FF555555"/>
      <name val="Helvetica Neue"/>
      <charset val="134"/>
    </font>
    <font>
      <sz val="10"/>
      <name val="Arial"/>
      <charset val="134"/>
    </font>
    <font>
      <sz val="10"/>
      <name val="楷体"/>
      <charset val="134"/>
    </font>
    <font>
      <sz val="10"/>
      <name val="Times New Roman"/>
      <charset val="134"/>
    </font>
    <font>
      <sz val="12"/>
      <name val="Times New Roman"/>
      <charset val="134"/>
    </font>
    <font>
      <sz val="10"/>
      <color rgb="FF000000"/>
      <name val="Helvetica Neue"/>
      <charset val="134"/>
    </font>
    <font>
      <sz val="12"/>
      <color rgb="FF333333"/>
      <name val="Times New Roman"/>
      <charset val="134"/>
    </font>
    <font>
      <sz val="10"/>
      <color rgb="FF000000"/>
      <name val="宋体"/>
      <charset val="134"/>
    </font>
    <font>
      <sz val="12"/>
      <color rgb="FF000000"/>
      <name val="微软雅黑"/>
      <charset val="134"/>
    </font>
    <font>
      <sz val="12"/>
      <color rgb="FF333333"/>
      <name val="宋体"/>
      <charset val="134"/>
    </font>
    <font>
      <sz val="10"/>
      <color rgb="FF333333"/>
      <name val="Helvetica Neue"/>
      <charset val="134"/>
    </font>
    <font>
      <u/>
      <sz val="10"/>
      <color rgb="FF000000"/>
      <name val="微软雅黑"/>
      <charset val="134"/>
    </font>
    <font>
      <sz val="9"/>
      <color rgb="FF000000"/>
      <name val="Helvetica Neue"/>
      <charset val="134"/>
    </font>
    <font>
      <sz val="12"/>
      <name val="微软雅黑"/>
      <charset val="134"/>
    </font>
    <font>
      <b/>
      <sz val="10"/>
      <name val="SimSun"/>
      <charset val="134"/>
    </font>
    <font>
      <sz val="10"/>
      <color rgb="FF333333"/>
      <name val="Arial"/>
      <charset val="134"/>
    </font>
    <font>
      <sz val="9"/>
      <color rgb="FF000000"/>
      <name val="Arial"/>
      <charset val="134"/>
    </font>
    <font>
      <sz val="9"/>
      <color rgb="FF444444"/>
      <name val="Arial"/>
      <charset val="134"/>
    </font>
    <font>
      <sz val="12"/>
      <color rgb="FF000000"/>
      <name val="SimSun"/>
      <charset val="134"/>
    </font>
    <font>
      <sz val="12"/>
      <name val="宋体"/>
      <charset val="134"/>
    </font>
    <font>
      <sz val="10"/>
      <name val="宋体"/>
      <charset val="134"/>
    </font>
    <font>
      <sz val="9"/>
      <color rgb="FFFFFFFF"/>
      <name val="Helvetica Neue"/>
      <charset val="134"/>
    </font>
    <font>
      <sz val="11"/>
      <name val="宋体"/>
      <charset val="134"/>
    </font>
    <font>
      <sz val="11"/>
      <color rgb="FF000000"/>
      <name val="SimSun"/>
      <charset val="134"/>
    </font>
    <font>
      <sz val="12"/>
      <name val="楷体"/>
      <charset val="134"/>
    </font>
    <font>
      <sz val="9"/>
      <color rgb="FF000000"/>
      <name val="微软雅黑"/>
      <charset val="134"/>
    </font>
    <font>
      <b/>
      <sz val="10"/>
      <name val="宋体"/>
      <charset val="134"/>
    </font>
    <font>
      <sz val="10"/>
      <color rgb="FF333333"/>
      <name val="宋体"/>
      <charset val="134"/>
    </font>
    <font>
      <sz val="11"/>
      <color rgb="FFF25A6E"/>
      <name val="微软雅黑"/>
      <charset val="134"/>
    </font>
    <font>
      <sz val="11"/>
      <color rgb="FF000000"/>
      <name val="微软雅黑"/>
      <charset val="134"/>
    </font>
    <font>
      <b/>
      <sz val="14"/>
      <color rgb="FF000000"/>
      <name val="Microsoft YaHei"/>
      <charset val="134"/>
    </font>
    <font>
      <b/>
      <sz val="14"/>
      <name val="微软雅黑"/>
      <charset val="134"/>
    </font>
    <font>
      <sz val="9"/>
      <color rgb="FF2B2B2B"/>
      <name val="Helvetica Neue"/>
      <charset val="134"/>
    </font>
    <font>
      <sz val="9"/>
      <name val="微软雅黑"/>
      <charset val="134"/>
    </font>
    <font>
      <sz val="12"/>
      <color rgb="FF000000"/>
      <name val="宋体"/>
      <charset val="134"/>
    </font>
    <font>
      <sz val="9"/>
      <name val="Microsoft YaHei"/>
      <charset val="134"/>
    </font>
    <font>
      <sz val="9"/>
      <color rgb="FF2B2B2B"/>
      <name val="Arial"/>
      <charset val="134"/>
    </font>
    <font>
      <b/>
      <sz val="10"/>
      <color rgb="FF000000"/>
      <name val="SimSun"/>
      <charset val="134"/>
    </font>
    <font>
      <b/>
      <sz val="10"/>
      <color rgb="FF000000"/>
      <name val="宋体"/>
      <charset val="134"/>
    </font>
    <font>
      <sz val="12"/>
      <color rgb="FF000000"/>
      <name val="Times New Roman"/>
      <charset val="134"/>
    </font>
    <font>
      <sz val="11"/>
      <color rgb="FF000000"/>
      <name val="宋体"/>
      <charset val="134"/>
    </font>
    <font>
      <sz val="12"/>
      <color rgb="FF000000"/>
      <name val="楷体"/>
      <charset val="134"/>
    </font>
    <font>
      <sz val="12"/>
      <color rgb="FF333333"/>
      <name val="楷体"/>
      <charset val="134"/>
    </font>
    <font>
      <sz val="10"/>
      <color rgb="FFF25A6E"/>
      <name val="微软雅黑"/>
      <charset val="134"/>
    </font>
    <font>
      <sz val="12"/>
      <color rgb="FF333333"/>
      <name val="KaiTi"/>
      <charset val="134"/>
    </font>
    <font>
      <sz val="11"/>
      <color theme="1"/>
      <name val="宋体"/>
      <charset val="134"/>
      <scheme val="minor"/>
    </font>
    <font>
      <sz val="11"/>
      <color indexed="8"/>
      <name val="等线"/>
      <charset val="134"/>
    </font>
    <font>
      <b/>
      <sz val="14"/>
      <color indexed="8"/>
      <name val="微软雅黑"/>
      <charset val="134"/>
    </font>
    <font>
      <sz val="14"/>
      <color indexed="8"/>
      <name val="微软雅黑"/>
      <charset val="134"/>
    </font>
    <font>
      <b/>
      <sz val="10"/>
      <color indexed="8"/>
      <name val="微软雅黑"/>
      <charset val="134"/>
    </font>
    <font>
      <b/>
      <sz val="8"/>
      <color indexed="8"/>
      <name val="微软雅黑"/>
      <charset val="134"/>
    </font>
    <font>
      <sz val="8"/>
      <color indexed="8"/>
      <name val="微软雅黑"/>
      <charset val="134"/>
    </font>
    <font>
      <sz val="8"/>
      <color indexed="17"/>
      <name val="微软雅黑"/>
      <charset val="134"/>
    </font>
    <font>
      <sz val="8"/>
      <color indexed="18"/>
      <name val="微软雅黑"/>
      <charset val="134"/>
    </font>
    <font>
      <b/>
      <sz val="8"/>
      <color indexed="19"/>
      <name val="微软雅黑"/>
      <charset val="134"/>
    </font>
    <font>
      <sz val="8"/>
      <color indexed="20"/>
      <name val="微软雅黑"/>
      <charset val="134"/>
    </font>
    <font>
      <sz val="9"/>
      <color indexed="20"/>
      <name val="微软雅黑"/>
      <charset val="134"/>
    </font>
    <font>
      <sz val="9"/>
      <color indexed="8"/>
      <name val="微软雅黑"/>
      <charset val="134"/>
    </font>
    <font>
      <b/>
      <sz val="8"/>
      <color indexed="20"/>
      <name val="微软雅黑"/>
      <charset val="134"/>
    </font>
    <font>
      <sz val="8"/>
      <color indexed="22"/>
      <name val="微软雅黑"/>
      <charset val="134"/>
    </font>
    <font>
      <sz val="10"/>
      <color indexed="8"/>
      <name val="微软雅黑"/>
      <charset val="134"/>
    </font>
    <font>
      <sz val="8"/>
      <color indexed="23"/>
      <name val="微软雅黑"/>
      <charset val="134"/>
    </font>
    <font>
      <b/>
      <sz val="18"/>
      <color indexed="8"/>
      <name val="微软雅黑"/>
      <charset val="134"/>
    </font>
    <font>
      <sz val="11"/>
      <color indexed="8"/>
      <name val="微软雅黑"/>
      <charset val="134"/>
    </font>
    <font>
      <b/>
      <sz val="11"/>
      <color indexed="8"/>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000000"/>
      <name val="Microsoft YaHei"/>
      <charset val="134"/>
    </font>
    <font>
      <sz val="10"/>
      <color rgb="FF000000"/>
      <name val="Times New Roman"/>
      <charset val="134"/>
    </font>
    <font>
      <sz val="12"/>
      <color rgb="FF000000"/>
      <name val="Arial"/>
      <charset val="134"/>
    </font>
    <font>
      <sz val="11"/>
      <color rgb="FF000000"/>
      <name val="Microsoft YaHei"/>
      <charset val="134"/>
    </font>
    <font>
      <sz val="12"/>
      <color rgb="FF000000"/>
      <name val="Microsoft YaHei"/>
      <charset val="134"/>
    </font>
  </fonts>
  <fills count="51">
    <fill>
      <patternFill patternType="none"/>
    </fill>
    <fill>
      <patternFill patternType="gray125"/>
    </fill>
    <fill>
      <patternFill patternType="solid">
        <fgColor rgb="FFDAE9FE"/>
        <bgColor indexed="64"/>
      </patternFill>
    </fill>
    <fill>
      <patternFill patternType="solid">
        <fgColor rgb="FF3EC87D"/>
        <bgColor indexed="64"/>
      </patternFill>
    </fill>
    <fill>
      <patternFill patternType="solid">
        <fgColor rgb="FFF25A6E"/>
        <bgColor indexed="64"/>
      </patternFill>
    </fill>
    <fill>
      <patternFill patternType="solid">
        <fgColor rgb="FFFDE4AE"/>
        <bgColor indexed="64"/>
      </patternFill>
    </fill>
    <fill>
      <patternFill patternType="solid">
        <fgColor rgb="FFF9F9F9"/>
        <bgColor indexed="64"/>
      </patternFill>
    </fill>
    <fill>
      <patternFill patternType="solid">
        <fgColor rgb="FFFCDEE2"/>
        <bgColor indexed="64"/>
      </patternFill>
    </fill>
    <fill>
      <patternFill patternType="solid">
        <fgColor rgb="FFE2EFDA"/>
        <bgColor indexed="64"/>
      </patternFill>
    </fill>
    <fill>
      <patternFill patternType="solid">
        <fgColor rgb="FFF5F5F5"/>
        <bgColor indexed="64"/>
      </patternFill>
    </fill>
    <fill>
      <patternFill patternType="solid">
        <fgColor rgb="FFFFFF00"/>
        <bgColor indexed="64"/>
      </patternFill>
    </fill>
    <fill>
      <patternFill patternType="solid">
        <fgColor rgb="FF8CDDFA"/>
        <bgColor indexed="64"/>
      </patternFill>
    </fill>
    <fill>
      <patternFill patternType="solid">
        <fgColor indexed="15"/>
        <bgColor indexed="64"/>
      </patternFill>
    </fill>
    <fill>
      <patternFill patternType="solid">
        <fgColor indexed="11"/>
        <bgColor indexed="64"/>
      </patternFill>
    </fill>
    <fill>
      <patternFill patternType="solid">
        <fgColor indexed="16"/>
        <bgColor indexed="64"/>
      </patternFill>
    </fill>
    <fill>
      <patternFill patternType="solid">
        <fgColor indexed="13"/>
        <bgColor indexed="64"/>
      </patternFill>
    </fill>
    <fill>
      <patternFill patternType="solid">
        <fgColor indexed="21"/>
        <bgColor indexed="64"/>
      </patternFill>
    </fill>
    <fill>
      <patternFill patternType="solid">
        <fgColor indexed="9"/>
        <bgColor indexed="64"/>
      </patternFill>
    </fill>
    <fill>
      <patternFill patternType="solid">
        <fgColor indexed="12"/>
        <bgColor indexed="64"/>
      </patternFill>
    </fill>
    <fill>
      <patternFill patternType="solid">
        <fgColor indexed="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9">
    <border>
      <left/>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thin">
        <color indexed="10"/>
      </right>
      <top style="medium">
        <color indexed="8"/>
      </top>
      <bottom style="medium">
        <color indexed="8"/>
      </bottom>
      <diagonal/>
    </border>
    <border>
      <left style="thin">
        <color indexed="10"/>
      </left>
      <right style="thin">
        <color indexed="10"/>
      </right>
      <top style="medium">
        <color indexed="8"/>
      </top>
      <bottom style="medium">
        <color indexed="8"/>
      </bottom>
      <diagonal/>
    </border>
    <border>
      <left style="thin">
        <color indexed="10"/>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style="medium">
        <color indexed="8"/>
      </left>
      <right style="medium">
        <color indexed="8"/>
      </right>
      <top/>
      <bottom style="thin">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style="medium">
        <color indexed="8"/>
      </right>
      <top/>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medium">
        <color indexed="8"/>
      </top>
      <bottom style="thin">
        <color indexed="1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76" fillId="0" borderId="0" applyFont="0" applyFill="0" applyBorder="0" applyAlignment="0" applyProtection="0">
      <alignment vertical="center"/>
    </xf>
    <xf numFmtId="44" fontId="76" fillId="0" borderId="0" applyFont="0" applyFill="0" applyBorder="0" applyAlignment="0" applyProtection="0">
      <alignment vertical="center"/>
    </xf>
    <xf numFmtId="9" fontId="76" fillId="0" borderId="0" applyFont="0" applyFill="0" applyBorder="0" applyAlignment="0" applyProtection="0">
      <alignment vertical="center"/>
    </xf>
    <xf numFmtId="41" fontId="76" fillId="0" borderId="0" applyFont="0" applyFill="0" applyBorder="0" applyAlignment="0" applyProtection="0">
      <alignment vertical="center"/>
    </xf>
    <xf numFmtId="42" fontId="76" fillId="0" borderId="0" applyFont="0" applyFill="0" applyBorder="0" applyAlignment="0" applyProtection="0">
      <alignment vertical="center"/>
    </xf>
    <xf numFmtId="0" fontId="96"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76" fillId="20" borderId="61" applyNumberFormat="0" applyFont="0" applyAlignment="0" applyProtection="0">
      <alignment vertical="center"/>
    </xf>
    <xf numFmtId="0" fontId="98"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1" fillId="0" borderId="62" applyNumberFormat="0" applyFill="0" applyAlignment="0" applyProtection="0">
      <alignment vertical="center"/>
    </xf>
    <xf numFmtId="0" fontId="102" fillId="0" borderId="62" applyNumberFormat="0" applyFill="0" applyAlignment="0" applyProtection="0">
      <alignment vertical="center"/>
    </xf>
    <xf numFmtId="0" fontId="103" fillId="0" borderId="63" applyNumberFormat="0" applyFill="0" applyAlignment="0" applyProtection="0">
      <alignment vertical="center"/>
    </xf>
    <xf numFmtId="0" fontId="103" fillId="0" borderId="0" applyNumberFormat="0" applyFill="0" applyBorder="0" applyAlignment="0" applyProtection="0">
      <alignment vertical="center"/>
    </xf>
    <xf numFmtId="0" fontId="104" fillId="21" borderId="64" applyNumberFormat="0" applyAlignment="0" applyProtection="0">
      <alignment vertical="center"/>
    </xf>
    <xf numFmtId="0" fontId="105" fillId="22" borderId="65" applyNumberFormat="0" applyAlignment="0" applyProtection="0">
      <alignment vertical="center"/>
    </xf>
    <xf numFmtId="0" fontId="106" fillId="22" borderId="64" applyNumberFormat="0" applyAlignment="0" applyProtection="0">
      <alignment vertical="center"/>
    </xf>
    <xf numFmtId="0" fontId="107" fillId="23" borderId="66" applyNumberFormat="0" applyAlignment="0" applyProtection="0">
      <alignment vertical="center"/>
    </xf>
    <xf numFmtId="0" fontId="108" fillId="0" borderId="67" applyNumberFormat="0" applyFill="0" applyAlignment="0" applyProtection="0">
      <alignment vertical="center"/>
    </xf>
    <xf numFmtId="0" fontId="109" fillId="0" borderId="68" applyNumberFormat="0" applyFill="0" applyAlignment="0" applyProtection="0">
      <alignment vertical="center"/>
    </xf>
    <xf numFmtId="0" fontId="110" fillId="24" borderId="0" applyNumberFormat="0" applyBorder="0" applyAlignment="0" applyProtection="0">
      <alignment vertical="center"/>
    </xf>
    <xf numFmtId="0" fontId="111" fillId="25" borderId="0" applyNumberFormat="0" applyBorder="0" applyAlignment="0" applyProtection="0">
      <alignment vertical="center"/>
    </xf>
    <xf numFmtId="0" fontId="112" fillId="26" borderId="0" applyNumberFormat="0" applyBorder="0" applyAlignment="0" applyProtection="0">
      <alignment vertical="center"/>
    </xf>
    <xf numFmtId="0" fontId="113" fillId="27" borderId="0" applyNumberFormat="0" applyBorder="0" applyAlignment="0" applyProtection="0">
      <alignment vertical="center"/>
    </xf>
    <xf numFmtId="0" fontId="114" fillId="28" borderId="0" applyNumberFormat="0" applyBorder="0" applyAlignment="0" applyProtection="0">
      <alignment vertical="center"/>
    </xf>
    <xf numFmtId="0" fontId="114" fillId="29" borderId="0" applyNumberFormat="0" applyBorder="0" applyAlignment="0" applyProtection="0">
      <alignment vertical="center"/>
    </xf>
    <xf numFmtId="0" fontId="113" fillId="30" borderId="0" applyNumberFormat="0" applyBorder="0" applyAlignment="0" applyProtection="0">
      <alignment vertical="center"/>
    </xf>
    <xf numFmtId="0" fontId="113" fillId="31" borderId="0" applyNumberFormat="0" applyBorder="0" applyAlignment="0" applyProtection="0">
      <alignment vertical="center"/>
    </xf>
    <xf numFmtId="0" fontId="114" fillId="32" borderId="0" applyNumberFormat="0" applyBorder="0" applyAlignment="0" applyProtection="0">
      <alignment vertical="center"/>
    </xf>
    <xf numFmtId="0" fontId="114" fillId="33" borderId="0" applyNumberFormat="0" applyBorder="0" applyAlignment="0" applyProtection="0">
      <alignment vertical="center"/>
    </xf>
    <xf numFmtId="0" fontId="113" fillId="34" borderId="0" applyNumberFormat="0" applyBorder="0" applyAlignment="0" applyProtection="0">
      <alignment vertical="center"/>
    </xf>
    <xf numFmtId="0" fontId="113" fillId="35" borderId="0" applyNumberFormat="0" applyBorder="0" applyAlignment="0" applyProtection="0">
      <alignment vertical="center"/>
    </xf>
    <xf numFmtId="0" fontId="114" fillId="36" borderId="0" applyNumberFormat="0" applyBorder="0" applyAlignment="0" applyProtection="0">
      <alignment vertical="center"/>
    </xf>
    <xf numFmtId="0" fontId="114" fillId="37" borderId="0" applyNumberFormat="0" applyBorder="0" applyAlignment="0" applyProtection="0">
      <alignment vertical="center"/>
    </xf>
    <xf numFmtId="0" fontId="113" fillId="38" borderId="0" applyNumberFormat="0" applyBorder="0" applyAlignment="0" applyProtection="0">
      <alignment vertical="center"/>
    </xf>
    <xf numFmtId="0" fontId="113" fillId="39" borderId="0" applyNumberFormat="0" applyBorder="0" applyAlignment="0" applyProtection="0">
      <alignment vertical="center"/>
    </xf>
    <xf numFmtId="0" fontId="114" fillId="40" borderId="0" applyNumberFormat="0" applyBorder="0" applyAlignment="0" applyProtection="0">
      <alignment vertical="center"/>
    </xf>
    <xf numFmtId="0" fontId="114" fillId="41" borderId="0" applyNumberFormat="0" applyBorder="0" applyAlignment="0" applyProtection="0">
      <alignment vertical="center"/>
    </xf>
    <xf numFmtId="0" fontId="113" fillId="42" borderId="0" applyNumberFormat="0" applyBorder="0" applyAlignment="0" applyProtection="0">
      <alignment vertical="center"/>
    </xf>
    <xf numFmtId="0" fontId="113" fillId="43" borderId="0" applyNumberFormat="0" applyBorder="0" applyAlignment="0" applyProtection="0">
      <alignment vertical="center"/>
    </xf>
    <xf numFmtId="0" fontId="114" fillId="44" borderId="0" applyNumberFormat="0" applyBorder="0" applyAlignment="0" applyProtection="0">
      <alignment vertical="center"/>
    </xf>
    <xf numFmtId="0" fontId="114" fillId="45" borderId="0" applyNumberFormat="0" applyBorder="0" applyAlignment="0" applyProtection="0">
      <alignment vertical="center"/>
    </xf>
    <xf numFmtId="0" fontId="113" fillId="46" borderId="0" applyNumberFormat="0" applyBorder="0" applyAlignment="0" applyProtection="0">
      <alignment vertical="center"/>
    </xf>
    <xf numFmtId="0" fontId="113" fillId="47" borderId="0" applyNumberFormat="0" applyBorder="0" applyAlignment="0" applyProtection="0">
      <alignment vertical="center"/>
    </xf>
    <xf numFmtId="0" fontId="114" fillId="48" borderId="0" applyNumberFormat="0" applyBorder="0" applyAlignment="0" applyProtection="0">
      <alignment vertical="center"/>
    </xf>
    <xf numFmtId="0" fontId="114" fillId="49" borderId="0" applyNumberFormat="0" applyBorder="0" applyAlignment="0" applyProtection="0">
      <alignment vertical="center"/>
    </xf>
    <xf numFmtId="0" fontId="113" fillId="50" borderId="0" applyNumberFormat="0" applyBorder="0" applyAlignment="0" applyProtection="0">
      <alignment vertical="center"/>
    </xf>
  </cellStyleXfs>
  <cellXfs count="556">
    <xf numFmtId="0" fontId="0" fillId="0" borderId="0" xfId="0"/>
    <xf numFmtId="0" fontId="1" fillId="0" borderId="0" xfId="0" applyFont="1"/>
    <xf numFmtId="0" fontId="0" fillId="0" borderId="0" xfId="0" applyFont="1"/>
    <xf numFmtId="176" fontId="0" fillId="0" borderId="0" xfId="0" applyNumberFormat="1" applyFont="1"/>
    <xf numFmtId="0" fontId="0" fillId="0" borderId="0" xfId="0" applyAlignment="1">
      <alignment horizontal="center"/>
    </xf>
    <xf numFmtId="177" fontId="0" fillId="0" borderId="0" xfId="0" applyNumberFormat="1"/>
    <xf numFmtId="0" fontId="1" fillId="0" borderId="0" xfId="0" applyFont="1" applyAlignment="1">
      <alignment horizontal="left"/>
    </xf>
    <xf numFmtId="177" fontId="1" fillId="0" borderId="0" xfId="0" applyNumberFormat="1" applyFont="1" applyAlignment="1">
      <alignment horizontal="left"/>
    </xf>
    <xf numFmtId="177" fontId="1" fillId="0" borderId="0" xfId="0" applyNumberFormat="1" applyFont="1"/>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pplyAlignment="1">
      <alignment vertical="center"/>
    </xf>
    <xf numFmtId="0" fontId="6" fillId="0" borderId="0" xfId="0" applyFont="1" applyFill="1" applyAlignment="1">
      <alignment horizontal="center" vertical="center"/>
    </xf>
    <xf numFmtId="0" fontId="6" fillId="0" borderId="1"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3" fontId="2" fillId="0" borderId="4" xfId="0" applyNumberFormat="1" applyFont="1" applyFill="1" applyBorder="1" applyAlignment="1">
      <alignment vertical="center"/>
    </xf>
    <xf numFmtId="3" fontId="2" fillId="0" borderId="5" xfId="0" applyNumberFormat="1"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1" xfId="0" applyFont="1" applyFill="1" applyBorder="1" applyAlignment="1">
      <alignment vertical="center"/>
    </xf>
    <xf numFmtId="0" fontId="2" fillId="0" borderId="4" xfId="0" applyFont="1" applyFill="1" applyBorder="1" applyAlignment="1">
      <alignment vertical="center"/>
    </xf>
    <xf numFmtId="0" fontId="7" fillId="0" borderId="0" xfId="0" applyFont="1" applyFill="1" applyAlignment="1">
      <alignment vertical="center"/>
    </xf>
    <xf numFmtId="0" fontId="8" fillId="0" borderId="0" xfId="0" applyNumberFormat="1" applyFont="1" applyFill="1" applyAlignment="1">
      <alignment horizontal="center" vertical="center"/>
    </xf>
    <xf numFmtId="0" fontId="9" fillId="0" borderId="0" xfId="0" applyNumberFormat="1" applyFont="1" applyFill="1" applyAlignment="1">
      <alignment horizontal="center" vertical="center"/>
    </xf>
    <xf numFmtId="178" fontId="9" fillId="0" borderId="0" xfId="0" applyNumberFormat="1" applyFont="1" applyFill="1" applyAlignment="1">
      <alignment horizontal="center" vertical="center"/>
    </xf>
    <xf numFmtId="0" fontId="10" fillId="0" borderId="0" xfId="0" applyNumberFormat="1" applyFont="1" applyFill="1" applyAlignment="1">
      <alignment horizontal="center" vertical="center"/>
    </xf>
    <xf numFmtId="0" fontId="11" fillId="0" borderId="0" xfId="0" applyNumberFormat="1" applyFont="1" applyFill="1" applyAlignment="1">
      <alignment horizontal="center" vertical="center"/>
    </xf>
    <xf numFmtId="0" fontId="8" fillId="0" borderId="0" xfId="0" applyNumberFormat="1" applyFont="1" applyFill="1" applyAlignment="1">
      <alignment horizontal="center" vertical="center" wrapText="1"/>
    </xf>
    <xf numFmtId="0" fontId="12" fillId="0" borderId="0" xfId="0" applyNumberFormat="1" applyFont="1" applyFill="1" applyAlignment="1">
      <alignment horizontal="center" vertical="center"/>
    </xf>
    <xf numFmtId="178" fontId="12" fillId="0" borderId="0" xfId="0" applyNumberFormat="1" applyFont="1" applyFill="1" applyAlignment="1">
      <alignment horizontal="center" vertical="center"/>
    </xf>
    <xf numFmtId="0" fontId="8" fillId="2" borderId="0" xfId="0" applyNumberFormat="1" applyFont="1" applyFill="1" applyAlignment="1">
      <alignment horizontal="center" vertical="center"/>
    </xf>
    <xf numFmtId="178" fontId="8" fillId="0" borderId="0" xfId="0" applyNumberFormat="1" applyFont="1" applyFill="1" applyAlignment="1">
      <alignment horizontal="center" vertical="center"/>
    </xf>
    <xf numFmtId="0" fontId="8" fillId="3" borderId="0" xfId="0" applyNumberFormat="1" applyFont="1" applyFill="1" applyAlignment="1">
      <alignment horizontal="center" vertical="center"/>
    </xf>
    <xf numFmtId="0" fontId="11" fillId="3" borderId="0" xfId="0" applyNumberFormat="1" applyFont="1" applyFill="1" applyAlignment="1">
      <alignment horizontal="center" vertical="center"/>
    </xf>
    <xf numFmtId="178" fontId="8" fillId="3" borderId="0" xfId="0" applyNumberFormat="1" applyFont="1" applyFill="1" applyAlignment="1">
      <alignment horizontal="center" vertical="center"/>
    </xf>
    <xf numFmtId="0" fontId="13" fillId="0" borderId="0" xfId="0" applyNumberFormat="1" applyFont="1" applyFill="1" applyAlignment="1">
      <alignment horizontal="center" vertical="center"/>
    </xf>
    <xf numFmtId="0" fontId="14" fillId="0" borderId="0" xfId="0" applyNumberFormat="1" applyFont="1" applyFill="1" applyAlignment="1">
      <alignment horizontal="center" vertical="center"/>
    </xf>
    <xf numFmtId="0" fontId="15" fillId="0" borderId="0" xfId="0" applyNumberFormat="1" applyFont="1" applyFill="1" applyAlignment="1">
      <alignment horizontal="center" vertical="center"/>
    </xf>
    <xf numFmtId="0" fontId="7" fillId="0" borderId="0" xfId="0" applyNumberFormat="1" applyFont="1" applyFill="1" applyAlignment="1"/>
    <xf numFmtId="0" fontId="13" fillId="3" borderId="0" xfId="0" applyNumberFormat="1" applyFont="1" applyFill="1" applyAlignment="1">
      <alignment horizontal="center" vertical="center"/>
    </xf>
    <xf numFmtId="0" fontId="15" fillId="0" borderId="0" xfId="0" applyNumberFormat="1" applyFont="1" applyFill="1" applyAlignment="1">
      <alignment vertical="center"/>
    </xf>
    <xf numFmtId="0" fontId="8" fillId="4" borderId="0" xfId="0" applyNumberFormat="1" applyFont="1" applyFill="1" applyAlignment="1">
      <alignment horizontal="center" vertical="center"/>
    </xf>
    <xf numFmtId="0" fontId="13" fillId="4" borderId="0" xfId="0" applyNumberFormat="1" applyFont="1" applyFill="1" applyAlignment="1">
      <alignment horizontal="center" vertical="center"/>
    </xf>
    <xf numFmtId="178" fontId="8" fillId="4" borderId="0" xfId="0" applyNumberFormat="1" applyFont="1" applyFill="1" applyAlignment="1">
      <alignment horizontal="center" vertical="center"/>
    </xf>
    <xf numFmtId="0" fontId="11" fillId="4" borderId="0" xfId="0" applyNumberFormat="1" applyFont="1" applyFill="1" applyAlignment="1">
      <alignment horizontal="center" vertical="center"/>
    </xf>
    <xf numFmtId="0" fontId="12" fillId="3" borderId="0" xfId="0" applyNumberFormat="1" applyFont="1" applyFill="1" applyAlignment="1">
      <alignment horizontal="center" vertical="center"/>
    </xf>
    <xf numFmtId="0" fontId="12" fillId="4" borderId="0" xfId="0" applyNumberFormat="1" applyFont="1" applyFill="1" applyAlignment="1">
      <alignment horizontal="center" vertical="center"/>
    </xf>
    <xf numFmtId="49" fontId="8" fillId="0" borderId="0" xfId="0" applyNumberFormat="1" applyFont="1" applyFill="1" applyAlignment="1">
      <alignment horizontal="center" vertical="center"/>
    </xf>
    <xf numFmtId="177" fontId="8" fillId="0" borderId="0" xfId="0" applyNumberFormat="1" applyFont="1" applyFill="1" applyAlignment="1">
      <alignment horizontal="center" vertical="center"/>
    </xf>
    <xf numFmtId="0" fontId="16" fillId="0" borderId="0" xfId="0" applyNumberFormat="1" applyFont="1" applyFill="1" applyAlignment="1">
      <alignment horizontal="center" vertical="center"/>
    </xf>
    <xf numFmtId="0" fontId="16" fillId="3" borderId="0" xfId="0" applyNumberFormat="1" applyFont="1" applyFill="1" applyAlignment="1">
      <alignment horizontal="center" vertical="center"/>
    </xf>
    <xf numFmtId="179" fontId="17" fillId="0" borderId="0" xfId="0" applyNumberFormat="1" applyFont="1" applyFill="1" applyAlignment="1">
      <alignment horizontal="center" vertical="center"/>
    </xf>
    <xf numFmtId="179" fontId="17" fillId="3" borderId="0" xfId="0" applyNumberFormat="1" applyFont="1" applyFill="1" applyAlignment="1">
      <alignment horizontal="center" vertical="center"/>
    </xf>
    <xf numFmtId="179" fontId="17" fillId="0" borderId="0" xfId="0" applyNumberFormat="1" applyFont="1" applyFill="1" applyAlignment="1">
      <alignment horizontal="center" vertical="center" wrapText="1"/>
    </xf>
    <xf numFmtId="0" fontId="12" fillId="0" borderId="0" xfId="0" applyNumberFormat="1" applyFont="1" applyFill="1" applyAlignment="1">
      <alignment horizontal="center" vertical="top" wrapText="1"/>
    </xf>
    <xf numFmtId="0" fontId="18" fillId="0" borderId="0" xfId="0" applyNumberFormat="1" applyFont="1" applyFill="1" applyAlignment="1">
      <alignment horizontal="center" vertical="center"/>
    </xf>
    <xf numFmtId="0" fontId="13" fillId="4" borderId="0" xfId="0" applyNumberFormat="1" applyFont="1" applyFill="1" applyAlignment="1">
      <alignment vertical="center"/>
    </xf>
    <xf numFmtId="0" fontId="8" fillId="0" borderId="0" xfId="0" applyNumberFormat="1" applyFont="1" applyFill="1" applyAlignment="1">
      <alignment vertical="center"/>
    </xf>
    <xf numFmtId="0" fontId="13" fillId="3" borderId="0" xfId="0" applyNumberFormat="1" applyFont="1" applyFill="1" applyAlignment="1">
      <alignment vertical="center"/>
    </xf>
    <xf numFmtId="0" fontId="19" fillId="5" borderId="0" xfId="0" applyNumberFormat="1" applyFont="1" applyFill="1" applyAlignment="1">
      <alignment horizontal="center" vertical="center"/>
    </xf>
    <xf numFmtId="0" fontId="12" fillId="5" borderId="0" xfId="0" applyNumberFormat="1" applyFont="1" applyFill="1" applyAlignment="1">
      <alignment horizontal="center" vertical="center"/>
    </xf>
    <xf numFmtId="0" fontId="8" fillId="5" borderId="0" xfId="0" applyNumberFormat="1" applyFont="1" applyFill="1" applyAlignment="1">
      <alignment horizontal="center" vertical="center"/>
    </xf>
    <xf numFmtId="0" fontId="19" fillId="0" borderId="0" xfId="0" applyNumberFormat="1" applyFont="1" applyFill="1" applyAlignment="1">
      <alignment horizontal="center" vertical="center"/>
    </xf>
    <xf numFmtId="0" fontId="8" fillId="0" borderId="0" xfId="0" applyNumberFormat="1" applyFont="1" applyFill="1" applyAlignment="1">
      <alignment horizontal="center" vertical="top"/>
    </xf>
    <xf numFmtId="178" fontId="8" fillId="5" borderId="0" xfId="0" applyNumberFormat="1" applyFont="1" applyFill="1" applyAlignment="1">
      <alignment horizontal="center" vertical="center"/>
    </xf>
    <xf numFmtId="0" fontId="8" fillId="5" borderId="0" xfId="0" applyNumberFormat="1" applyFont="1" applyFill="1" applyAlignment="1">
      <alignment horizontal="center" vertical="top"/>
    </xf>
    <xf numFmtId="0" fontId="13" fillId="5" borderId="0" xfId="0" applyNumberFormat="1" applyFont="1" applyFill="1" applyAlignment="1">
      <alignment vertical="center"/>
    </xf>
    <xf numFmtId="14" fontId="8" fillId="0" borderId="0" xfId="0" applyNumberFormat="1" applyFont="1" applyFill="1" applyAlignment="1">
      <alignment horizontal="center" vertical="center"/>
    </xf>
    <xf numFmtId="178" fontId="12" fillId="5" borderId="0" xfId="0" applyNumberFormat="1" applyFont="1" applyFill="1" applyAlignment="1">
      <alignment horizontal="center" vertical="center"/>
    </xf>
    <xf numFmtId="0" fontId="8" fillId="5" borderId="0" xfId="0" applyNumberFormat="1" applyFont="1" applyFill="1" applyAlignment="1">
      <alignment horizontal="center" vertical="center" wrapText="1"/>
    </xf>
    <xf numFmtId="0" fontId="11" fillId="2" borderId="0" xfId="0" applyNumberFormat="1" applyFont="1" applyFill="1" applyAlignment="1">
      <alignment horizontal="center" vertical="center"/>
    </xf>
    <xf numFmtId="49" fontId="11" fillId="0" borderId="0" xfId="0" applyNumberFormat="1" applyFont="1" applyFill="1" applyAlignment="1">
      <alignment horizontal="center" vertical="center" wrapText="1"/>
    </xf>
    <xf numFmtId="49" fontId="11" fillId="0" borderId="0" xfId="0" applyNumberFormat="1" applyFont="1" applyFill="1" applyAlignment="1">
      <alignment horizontal="center" vertical="center"/>
    </xf>
    <xf numFmtId="49" fontId="8" fillId="0" borderId="0" xfId="0" applyNumberFormat="1" applyFont="1" applyFill="1" applyAlignment="1">
      <alignment horizontal="center" vertical="center" wrapText="1"/>
    </xf>
    <xf numFmtId="0" fontId="11" fillId="5" borderId="0" xfId="0" applyNumberFormat="1" applyFont="1" applyFill="1" applyAlignment="1">
      <alignment horizontal="center" vertical="center"/>
    </xf>
    <xf numFmtId="178" fontId="12" fillId="3" borderId="0" xfId="0" applyNumberFormat="1" applyFont="1" applyFill="1" applyAlignment="1">
      <alignment horizontal="center" vertical="center"/>
    </xf>
    <xf numFmtId="0" fontId="13" fillId="0" borderId="0" xfId="0" applyNumberFormat="1" applyFont="1" applyFill="1" applyAlignment="1">
      <alignment vertical="center"/>
    </xf>
    <xf numFmtId="0" fontId="20" fillId="0" borderId="0" xfId="0" applyNumberFormat="1" applyFont="1" applyFill="1" applyAlignment="1">
      <alignment vertical="center"/>
    </xf>
    <xf numFmtId="0" fontId="8" fillId="0" borderId="7" xfId="0" applyNumberFormat="1" applyFont="1" applyFill="1" applyBorder="1" applyAlignment="1">
      <alignment horizontal="center" vertical="center"/>
    </xf>
    <xf numFmtId="0" fontId="11" fillId="0" borderId="0" xfId="0" applyNumberFormat="1" applyFont="1" applyFill="1" applyAlignment="1">
      <alignment vertical="center"/>
    </xf>
    <xf numFmtId="0" fontId="12" fillId="0" borderId="7" xfId="0" applyNumberFormat="1" applyFont="1" applyFill="1" applyBorder="1" applyAlignment="1">
      <alignment horizontal="center" vertical="center"/>
    </xf>
    <xf numFmtId="0" fontId="21" fillId="3" borderId="0" xfId="0" applyNumberFormat="1" applyFont="1" applyFill="1" applyAlignment="1">
      <alignment horizontal="center" vertical="center"/>
    </xf>
    <xf numFmtId="178" fontId="17" fillId="0" borderId="0" xfId="0" applyNumberFormat="1" applyFont="1" applyFill="1" applyAlignment="1">
      <alignment horizontal="center" vertical="center"/>
    </xf>
    <xf numFmtId="0" fontId="17" fillId="0" borderId="0" xfId="0" applyNumberFormat="1" applyFont="1" applyFill="1" applyAlignment="1">
      <alignment horizontal="center" vertical="center"/>
    </xf>
    <xf numFmtId="179" fontId="17" fillId="4" borderId="0" xfId="0" applyNumberFormat="1" applyFont="1" applyFill="1" applyAlignment="1">
      <alignment horizontal="center" vertical="center"/>
    </xf>
    <xf numFmtId="0" fontId="22" fillId="0" borderId="0" xfId="0" applyNumberFormat="1" applyFont="1" applyFill="1" applyAlignment="1">
      <alignment horizontal="center" vertical="center"/>
    </xf>
    <xf numFmtId="0" fontId="13" fillId="5" borderId="0" xfId="0" applyNumberFormat="1" applyFont="1" applyFill="1" applyAlignment="1">
      <alignment horizontal="center" vertical="center"/>
    </xf>
    <xf numFmtId="0" fontId="21" fillId="0" borderId="0" xfId="0" applyNumberFormat="1" applyFont="1" applyFill="1" applyAlignment="1">
      <alignment horizontal="center" vertical="center"/>
    </xf>
    <xf numFmtId="0" fontId="23" fillId="0" borderId="0" xfId="0" applyNumberFormat="1" applyFont="1" applyFill="1" applyAlignment="1">
      <alignment horizontal="center" vertical="center"/>
    </xf>
    <xf numFmtId="178" fontId="23" fillId="0" borderId="0" xfId="0" applyNumberFormat="1" applyFont="1" applyFill="1" applyAlignment="1">
      <alignment horizontal="center" vertical="center"/>
    </xf>
    <xf numFmtId="0" fontId="24" fillId="0" borderId="0" xfId="0" applyNumberFormat="1" applyFont="1" applyFill="1" applyAlignment="1">
      <alignment horizontal="center" vertical="center" wrapText="1"/>
    </xf>
    <xf numFmtId="0" fontId="25" fillId="0" borderId="0" xfId="0" applyNumberFormat="1" applyFont="1" applyFill="1" applyAlignment="1">
      <alignment horizontal="center" vertical="center"/>
    </xf>
    <xf numFmtId="0" fontId="24" fillId="0" borderId="0" xfId="0" applyNumberFormat="1" applyFont="1" applyFill="1" applyAlignment="1">
      <alignment horizontal="center" vertical="center"/>
    </xf>
    <xf numFmtId="0" fontId="20" fillId="0" borderId="0" xfId="0" applyNumberFormat="1" applyFont="1" applyFill="1" applyAlignment="1">
      <alignment horizontal="center" vertical="center"/>
    </xf>
    <xf numFmtId="179" fontId="24" fillId="0" borderId="0" xfId="0" applyNumberFormat="1" applyFont="1" applyFill="1" applyAlignment="1">
      <alignment horizontal="center" vertical="center"/>
    </xf>
    <xf numFmtId="178" fontId="24" fillId="0" borderId="0" xfId="0" applyNumberFormat="1" applyFont="1" applyFill="1" applyAlignment="1">
      <alignment horizontal="center" vertical="center"/>
    </xf>
    <xf numFmtId="0" fontId="11" fillId="0" borderId="0" xfId="0" applyNumberFormat="1" applyFont="1" applyFill="1" applyAlignment="1">
      <alignment horizontal="center" vertical="center" wrapText="1"/>
    </xf>
    <xf numFmtId="0" fontId="13" fillId="0" borderId="0" xfId="0" applyNumberFormat="1" applyFont="1" applyFill="1" applyAlignment="1">
      <alignment horizontal="center" vertical="center" wrapText="1"/>
    </xf>
    <xf numFmtId="178" fontId="24" fillId="0" borderId="0" xfId="0" applyNumberFormat="1" applyFont="1" applyFill="1" applyAlignment="1">
      <alignment horizontal="center" vertical="center" wrapText="1"/>
    </xf>
    <xf numFmtId="0" fontId="26" fillId="0" borderId="0" xfId="0" applyNumberFormat="1" applyFont="1" applyFill="1" applyAlignment="1">
      <alignment horizontal="center" vertical="center"/>
    </xf>
    <xf numFmtId="178" fontId="26" fillId="0" borderId="0" xfId="0" applyNumberFormat="1" applyFont="1" applyFill="1" applyAlignment="1">
      <alignment horizontal="center" vertical="center"/>
    </xf>
    <xf numFmtId="178" fontId="25" fillId="0" borderId="0" xfId="0" applyNumberFormat="1" applyFont="1" applyFill="1" applyAlignment="1">
      <alignment horizontal="center" vertical="center"/>
    </xf>
    <xf numFmtId="49" fontId="13" fillId="0" borderId="0" xfId="0" applyNumberFormat="1" applyFont="1" applyFill="1" applyAlignment="1">
      <alignment horizontal="center" vertical="center"/>
    </xf>
    <xf numFmtId="49" fontId="24" fillId="0" borderId="0" xfId="0" applyNumberFormat="1" applyFont="1" applyFill="1" applyAlignment="1">
      <alignment horizontal="center" vertical="center"/>
    </xf>
    <xf numFmtId="0" fontId="27" fillId="0" borderId="0" xfId="0" applyNumberFormat="1" applyFont="1" applyFill="1" applyAlignment="1">
      <alignment horizontal="center" vertical="center"/>
    </xf>
    <xf numFmtId="49" fontId="25" fillId="0" borderId="0" xfId="0" applyNumberFormat="1" applyFont="1" applyFill="1" applyAlignment="1">
      <alignment horizontal="center" vertical="center"/>
    </xf>
    <xf numFmtId="0" fontId="25" fillId="0" borderId="0" xfId="0" applyNumberFormat="1" applyFont="1" applyFill="1" applyAlignment="1">
      <alignment horizontal="center" vertical="center" wrapText="1"/>
    </xf>
    <xf numFmtId="49" fontId="25" fillId="0" borderId="0" xfId="0" applyNumberFormat="1" applyFont="1" applyFill="1" applyAlignment="1">
      <alignment horizontal="center" vertical="center" wrapText="1"/>
    </xf>
    <xf numFmtId="49" fontId="28" fillId="0" borderId="0" xfId="0" applyNumberFormat="1" applyFont="1" applyFill="1" applyAlignment="1">
      <alignment horizontal="center" vertical="center" wrapText="1"/>
    </xf>
    <xf numFmtId="49" fontId="28" fillId="0" borderId="0" xfId="0" applyNumberFormat="1" applyFont="1" applyFill="1" applyAlignment="1">
      <alignment horizontal="center" vertical="center"/>
    </xf>
    <xf numFmtId="0" fontId="29" fillId="0" borderId="0" xfId="0" applyNumberFormat="1" applyFont="1" applyFill="1" applyAlignment="1">
      <alignment horizontal="center" vertical="center"/>
    </xf>
    <xf numFmtId="0" fontId="28" fillId="0" borderId="0" xfId="0" applyNumberFormat="1" applyFont="1" applyFill="1" applyAlignment="1">
      <alignment horizontal="center" vertical="center"/>
    </xf>
    <xf numFmtId="49" fontId="30" fillId="0" borderId="0" xfId="0" applyNumberFormat="1" applyFont="1" applyFill="1" applyAlignment="1">
      <alignment horizontal="center" vertical="center" wrapText="1"/>
    </xf>
    <xf numFmtId="0" fontId="11" fillId="0" borderId="0" xfId="0" applyNumberFormat="1" applyFont="1" applyFill="1" applyBorder="1" applyAlignment="1">
      <alignment horizontal="center" vertical="center" wrapText="1"/>
    </xf>
    <xf numFmtId="0" fontId="24" fillId="0" borderId="0" xfId="0" applyNumberFormat="1" applyFont="1" applyFill="1" applyBorder="1" applyAlignment="1">
      <alignment horizontal="center" vertical="center"/>
    </xf>
    <xf numFmtId="49" fontId="11" fillId="0" borderId="0" xfId="0" applyNumberFormat="1" applyFont="1" applyFill="1" applyBorder="1" applyAlignment="1">
      <alignment horizontal="center" vertical="center"/>
    </xf>
    <xf numFmtId="49" fontId="25"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20" fillId="0" borderId="0" xfId="0" applyNumberFormat="1" applyFont="1" applyFill="1" applyBorder="1" applyAlignment="1">
      <alignment horizontal="center" vertical="center"/>
    </xf>
    <xf numFmtId="0" fontId="31" fillId="0" borderId="0" xfId="0" applyNumberFormat="1" applyFont="1" applyFill="1" applyAlignment="1">
      <alignment horizontal="center" vertical="center"/>
    </xf>
    <xf numFmtId="0" fontId="27" fillId="0" borderId="0" xfId="0" applyNumberFormat="1" applyFont="1" applyFill="1" applyAlignment="1">
      <alignment vertical="center"/>
    </xf>
    <xf numFmtId="0" fontId="32" fillId="0" borderId="0" xfId="0" applyNumberFormat="1" applyFont="1" applyFill="1" applyAlignment="1">
      <alignment horizontal="center" vertical="center"/>
    </xf>
    <xf numFmtId="0" fontId="33" fillId="0" borderId="0" xfId="0" applyNumberFormat="1" applyFont="1" applyFill="1" applyAlignment="1">
      <alignment horizontal="center" vertical="center"/>
    </xf>
    <xf numFmtId="0" fontId="34" fillId="0" borderId="0" xfId="0" applyNumberFormat="1" applyFont="1" applyFill="1" applyAlignment="1">
      <alignment horizontal="center" vertical="center"/>
    </xf>
    <xf numFmtId="177" fontId="35" fillId="0" borderId="0" xfId="0" applyNumberFormat="1" applyFont="1" applyFill="1" applyAlignment="1">
      <alignment horizontal="center" vertical="center" wrapText="1"/>
    </xf>
    <xf numFmtId="177" fontId="24" fillId="0" borderId="0" xfId="0" applyNumberFormat="1" applyFont="1" applyFill="1" applyAlignment="1">
      <alignment horizontal="center" vertical="center" wrapText="1"/>
    </xf>
    <xf numFmtId="0" fontId="36" fillId="0" borderId="0" xfId="0" applyNumberFormat="1" applyFont="1" applyFill="1" applyAlignment="1">
      <alignment horizontal="center" vertical="center"/>
    </xf>
    <xf numFmtId="0" fontId="37" fillId="0" borderId="0" xfId="0" applyNumberFormat="1" applyFont="1" applyFill="1" applyAlignment="1">
      <alignment horizontal="center" vertical="center"/>
    </xf>
    <xf numFmtId="177" fontId="24" fillId="0" borderId="0" xfId="0" applyNumberFormat="1" applyFont="1" applyFill="1" applyAlignment="1">
      <alignment horizontal="center" vertical="center"/>
    </xf>
    <xf numFmtId="0" fontId="38" fillId="0" borderId="0" xfId="0" applyNumberFormat="1" applyFont="1" applyFill="1" applyAlignment="1">
      <alignment horizontal="center" vertical="center"/>
    </xf>
    <xf numFmtId="0" fontId="24" fillId="5" borderId="0" xfId="0" applyNumberFormat="1" applyFont="1" applyFill="1" applyAlignment="1">
      <alignment horizontal="center" vertical="center"/>
    </xf>
    <xf numFmtId="5" fontId="24" fillId="5" borderId="0" xfId="0" applyNumberFormat="1" applyFont="1" applyFill="1" applyAlignment="1">
      <alignment horizontal="center" vertical="center" wrapText="1"/>
    </xf>
    <xf numFmtId="178" fontId="24" fillId="5" borderId="0" xfId="0" applyNumberFormat="1" applyFont="1" applyFill="1" applyAlignment="1">
      <alignment horizontal="center" vertical="center" wrapText="1"/>
    </xf>
    <xf numFmtId="0" fontId="39" fillId="0" borderId="0" xfId="0" applyNumberFormat="1" applyFont="1" applyFill="1" applyAlignment="1">
      <alignment horizontal="center" vertical="center"/>
    </xf>
    <xf numFmtId="0" fontId="40" fillId="0" borderId="0" xfId="0" applyNumberFormat="1" applyFont="1" applyFill="1" applyAlignment="1">
      <alignment horizontal="center" vertical="center"/>
    </xf>
    <xf numFmtId="0" fontId="41" fillId="0" borderId="0" xfId="0" applyNumberFormat="1" applyFont="1" applyFill="1" applyAlignment="1">
      <alignment horizontal="center" vertical="center"/>
    </xf>
    <xf numFmtId="0" fontId="42" fillId="6" borderId="0" xfId="0" applyNumberFormat="1" applyFont="1" applyFill="1" applyAlignment="1">
      <alignment horizontal="center" vertical="top"/>
    </xf>
    <xf numFmtId="178" fontId="13" fillId="7" borderId="0" xfId="0" applyNumberFormat="1" applyFont="1" applyFill="1" applyAlignment="1">
      <alignment horizontal="center" vertical="center"/>
    </xf>
    <xf numFmtId="178" fontId="13" fillId="0" borderId="0" xfId="0" applyNumberFormat="1" applyFont="1" applyFill="1" applyAlignment="1">
      <alignment horizontal="center" vertical="center"/>
    </xf>
    <xf numFmtId="178" fontId="13" fillId="8" borderId="7" xfId="0" applyNumberFormat="1" applyFont="1" applyFill="1" applyBorder="1" applyAlignment="1">
      <alignment horizontal="center" vertical="center"/>
    </xf>
    <xf numFmtId="0" fontId="27" fillId="8" borderId="7" xfId="0" applyNumberFormat="1" applyFont="1" applyFill="1" applyBorder="1" applyAlignment="1">
      <alignment horizontal="center" vertical="center" wrapText="1"/>
    </xf>
    <xf numFmtId="178" fontId="13" fillId="0" borderId="7" xfId="0" applyNumberFormat="1" applyFont="1" applyFill="1" applyBorder="1" applyAlignment="1">
      <alignment horizontal="center" vertical="center"/>
    </xf>
    <xf numFmtId="0" fontId="41" fillId="0" borderId="0" xfId="0" applyNumberFormat="1" applyFont="1" applyFill="1" applyAlignment="1">
      <alignment vertical="center"/>
    </xf>
    <xf numFmtId="0" fontId="43" fillId="0" borderId="0" xfId="0" applyNumberFormat="1" applyFont="1" applyFill="1" applyAlignment="1">
      <alignment vertical="center"/>
    </xf>
    <xf numFmtId="0" fontId="36" fillId="0" borderId="0" xfId="0" applyNumberFormat="1" applyFont="1" applyFill="1" applyAlignment="1">
      <alignment vertical="center"/>
    </xf>
    <xf numFmtId="0" fontId="25" fillId="0" borderId="0" xfId="0" applyNumberFormat="1" applyFont="1" applyFill="1" applyAlignment="1">
      <alignment vertical="center"/>
    </xf>
    <xf numFmtId="0" fontId="44" fillId="0" borderId="0" xfId="0" applyNumberFormat="1" applyFont="1" applyFill="1" applyAlignment="1">
      <alignment horizontal="center" vertical="center"/>
    </xf>
    <xf numFmtId="177" fontId="45" fillId="0" borderId="0" xfId="0" applyNumberFormat="1" applyFont="1" applyFill="1" applyAlignment="1">
      <alignment horizontal="center" vertical="center" wrapText="1"/>
    </xf>
    <xf numFmtId="5" fontId="24" fillId="0" borderId="0" xfId="0" applyNumberFormat="1" applyFont="1" applyFill="1" applyAlignment="1">
      <alignment horizontal="center" vertical="center" wrapText="1"/>
    </xf>
    <xf numFmtId="0" fontId="46" fillId="0" borderId="0" xfId="0" applyNumberFormat="1" applyFont="1" applyFill="1" applyAlignment="1">
      <alignment horizontal="center" vertical="center"/>
    </xf>
    <xf numFmtId="0" fontId="24" fillId="0" borderId="0" xfId="0" applyNumberFormat="1" applyFont="1" applyFill="1" applyAlignment="1">
      <alignment horizontal="center" vertical="top"/>
    </xf>
    <xf numFmtId="0" fontId="47" fillId="0" borderId="0" xfId="0" applyNumberFormat="1" applyFont="1" applyFill="1" applyAlignment="1">
      <alignment horizontal="center" vertical="center"/>
    </xf>
    <xf numFmtId="49" fontId="24" fillId="0" borderId="0" xfId="0" applyNumberFormat="1" applyFont="1" applyFill="1" applyAlignment="1">
      <alignment horizontal="center" vertical="center" wrapText="1"/>
    </xf>
    <xf numFmtId="0" fontId="24" fillId="0" borderId="0" xfId="0" applyNumberFormat="1" applyFont="1" applyFill="1" applyAlignment="1">
      <alignment horizontal="center"/>
    </xf>
    <xf numFmtId="0" fontId="48" fillId="0" borderId="0" xfId="0" applyNumberFormat="1" applyFont="1" applyFill="1" applyAlignment="1">
      <alignment horizontal="center" vertical="center"/>
    </xf>
    <xf numFmtId="0" fontId="33" fillId="0" borderId="0" xfId="0" applyNumberFormat="1" applyFont="1" applyFill="1" applyAlignment="1">
      <alignment horizontal="center"/>
    </xf>
    <xf numFmtId="0" fontId="33" fillId="0" borderId="7" xfId="0" applyNumberFormat="1" applyFont="1" applyFill="1" applyBorder="1" applyAlignment="1">
      <alignment horizontal="center"/>
    </xf>
    <xf numFmtId="0" fontId="13" fillId="9" borderId="0" xfId="0" applyNumberFormat="1" applyFont="1" applyFill="1" applyAlignment="1">
      <alignment vertical="top"/>
    </xf>
    <xf numFmtId="0" fontId="49" fillId="0" borderId="0" xfId="0" applyNumberFormat="1" applyFont="1" applyFill="1" applyAlignment="1">
      <alignment horizontal="center" vertical="center"/>
    </xf>
    <xf numFmtId="178" fontId="50" fillId="0" borderId="0" xfId="0" applyNumberFormat="1" applyFont="1" applyFill="1" applyAlignment="1">
      <alignment horizontal="center" vertical="center"/>
    </xf>
    <xf numFmtId="0" fontId="11" fillId="0" borderId="0" xfId="0" applyNumberFormat="1" applyFont="1" applyFill="1" applyBorder="1" applyAlignment="1">
      <alignment horizontal="center" vertical="center"/>
    </xf>
    <xf numFmtId="177" fontId="20" fillId="0" borderId="0" xfId="0" applyNumberFormat="1" applyFont="1" applyFill="1" applyBorder="1" applyAlignment="1">
      <alignment horizontal="center" vertical="center"/>
    </xf>
    <xf numFmtId="0" fontId="27" fillId="0" borderId="0" xfId="0" applyNumberFormat="1" applyFont="1" applyFill="1" applyBorder="1" applyAlignment="1">
      <alignment horizontal="center" vertical="center"/>
    </xf>
    <xf numFmtId="0" fontId="32" fillId="0" borderId="0" xfId="0" applyNumberFormat="1" applyFont="1" applyFill="1" applyBorder="1" applyAlignment="1">
      <alignment horizontal="center" vertical="center"/>
    </xf>
    <xf numFmtId="178" fontId="8" fillId="0" borderId="0" xfId="0" applyNumberFormat="1" applyFont="1" applyFill="1" applyBorder="1" applyAlignment="1">
      <alignment horizontal="center" vertical="center"/>
    </xf>
    <xf numFmtId="49" fontId="28" fillId="0" borderId="0" xfId="0" applyNumberFormat="1" applyFont="1" applyFill="1" applyBorder="1" applyAlignment="1">
      <alignment horizontal="center" vertical="center"/>
    </xf>
    <xf numFmtId="0" fontId="49"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vertical="center" wrapText="1"/>
    </xf>
    <xf numFmtId="0" fontId="50" fillId="0" borderId="8" xfId="0" applyNumberFormat="1" applyFont="1" applyFill="1" applyBorder="1" applyAlignment="1">
      <alignment horizontal="center" vertical="center"/>
    </xf>
    <xf numFmtId="0" fontId="50" fillId="0" borderId="7" xfId="0" applyNumberFormat="1" applyFont="1" applyFill="1" applyBorder="1" applyAlignment="1">
      <alignment horizontal="center" vertical="center"/>
    </xf>
    <xf numFmtId="178" fontId="50" fillId="0" borderId="7" xfId="0" applyNumberFormat="1" applyFont="1" applyFill="1" applyBorder="1" applyAlignment="1">
      <alignment horizontal="center" vertical="center"/>
    </xf>
    <xf numFmtId="177" fontId="50" fillId="0" borderId="7" xfId="0" applyNumberFormat="1" applyFont="1" applyFill="1" applyBorder="1" applyAlignment="1">
      <alignment horizontal="center" vertical="center"/>
    </xf>
    <xf numFmtId="177" fontId="50" fillId="0" borderId="7" xfId="0" applyNumberFormat="1" applyFont="1" applyFill="1" applyBorder="1" applyAlignment="1">
      <alignment horizontal="center" vertical="center" wrapText="1"/>
    </xf>
    <xf numFmtId="0" fontId="50" fillId="0" borderId="9" xfId="0" applyNumberFormat="1" applyFont="1" applyFill="1" applyBorder="1" applyAlignment="1">
      <alignment horizontal="center" vertical="center"/>
    </xf>
    <xf numFmtId="178" fontId="50" fillId="0" borderId="9" xfId="0" applyNumberFormat="1" applyFont="1" applyFill="1" applyBorder="1" applyAlignment="1">
      <alignment horizontal="center" vertical="center"/>
    </xf>
    <xf numFmtId="0" fontId="25" fillId="0" borderId="0" xfId="0" applyNumberFormat="1" applyFont="1" applyFill="1" applyBorder="1" applyAlignment="1">
      <alignment horizontal="center" vertical="center"/>
    </xf>
    <xf numFmtId="178" fontId="24" fillId="0" borderId="0" xfId="0" applyNumberFormat="1" applyFont="1" applyFill="1" applyBorder="1" applyAlignment="1">
      <alignment horizontal="center" vertical="center"/>
    </xf>
    <xf numFmtId="178" fontId="51" fillId="0" borderId="0" xfId="0" applyNumberFormat="1" applyFont="1" applyFill="1" applyAlignment="1">
      <alignment horizontal="center" vertical="center"/>
    </xf>
    <xf numFmtId="0" fontId="51" fillId="0" borderId="0" xfId="0" applyNumberFormat="1" applyFont="1" applyFill="1" applyAlignment="1">
      <alignment horizontal="center" vertical="center"/>
    </xf>
    <xf numFmtId="0" fontId="13" fillId="0" borderId="7" xfId="0" applyNumberFormat="1" applyFont="1" applyFill="1" applyBorder="1" applyAlignment="1">
      <alignment horizontal="center" vertical="center"/>
    </xf>
    <xf numFmtId="0" fontId="52" fillId="0" borderId="0" xfId="0" applyNumberFormat="1" applyFont="1" applyFill="1" applyAlignment="1">
      <alignment vertical="center"/>
    </xf>
    <xf numFmtId="14" fontId="13" fillId="0" borderId="0" xfId="0" applyNumberFormat="1" applyFont="1" applyFill="1" applyBorder="1" applyAlignment="1">
      <alignment horizontal="center" vertical="center"/>
    </xf>
    <xf numFmtId="180" fontId="13" fillId="0" borderId="0" xfId="0" applyNumberFormat="1" applyFont="1" applyFill="1" applyAlignment="1">
      <alignment vertical="center"/>
    </xf>
    <xf numFmtId="0" fontId="13" fillId="7" borderId="0" xfId="0" applyNumberFormat="1" applyFont="1" applyFill="1" applyAlignment="1">
      <alignment vertical="center"/>
    </xf>
    <xf numFmtId="0" fontId="9" fillId="0" borderId="0" xfId="0" applyNumberFormat="1" applyFont="1" applyFill="1" applyBorder="1" applyAlignment="1">
      <alignment horizontal="center" vertical="center"/>
    </xf>
    <xf numFmtId="0" fontId="23" fillId="0" borderId="0" xfId="0" applyNumberFormat="1" applyFont="1" applyFill="1" applyBorder="1" applyAlignment="1">
      <alignment horizontal="center" vertical="center"/>
    </xf>
    <xf numFmtId="178" fontId="9" fillId="0" borderId="0" xfId="0" applyNumberFormat="1" applyFont="1" applyFill="1" applyBorder="1" applyAlignment="1">
      <alignment horizontal="center" vertical="center"/>
    </xf>
    <xf numFmtId="178" fontId="23" fillId="0" borderId="0" xfId="0" applyNumberFormat="1" applyFont="1" applyFill="1" applyBorder="1" applyAlignment="1">
      <alignment horizontal="center" vertical="center"/>
    </xf>
    <xf numFmtId="0" fontId="10" fillId="0" borderId="0" xfId="0" applyNumberFormat="1" applyFont="1" applyFill="1" applyBorder="1" applyAlignment="1">
      <alignment horizontal="center" vertical="center"/>
    </xf>
    <xf numFmtId="0" fontId="24" fillId="0" borderId="0" xfId="0" applyNumberFormat="1" applyFont="1" applyFill="1" applyBorder="1" applyAlignment="1">
      <alignment horizontal="center" vertical="center" wrapText="1"/>
    </xf>
    <xf numFmtId="0" fontId="51" fillId="0" borderId="0" xfId="0" applyNumberFormat="1" applyFont="1" applyFill="1" applyBorder="1" applyAlignment="1">
      <alignment horizontal="center" vertical="center"/>
    </xf>
    <xf numFmtId="178" fontId="51" fillId="0" borderId="0" xfId="0" applyNumberFormat="1" applyFont="1" applyFill="1" applyBorder="1" applyAlignment="1">
      <alignment horizontal="center" vertical="center"/>
    </xf>
    <xf numFmtId="0" fontId="30" fillId="0" borderId="0" xfId="0" applyNumberFormat="1" applyFont="1" applyFill="1" applyAlignment="1">
      <alignment horizontal="center" vertical="center" wrapText="1"/>
    </xf>
    <xf numFmtId="0" fontId="28" fillId="0" borderId="0" xfId="0" applyNumberFormat="1" applyFont="1" applyFill="1" applyAlignment="1">
      <alignment horizontal="center" vertical="center" wrapText="1"/>
    </xf>
    <xf numFmtId="5" fontId="13" fillId="0" borderId="0" xfId="0" applyNumberFormat="1" applyFont="1" applyFill="1" applyAlignment="1">
      <alignment horizontal="center" vertical="center" wrapText="1"/>
    </xf>
    <xf numFmtId="178" fontId="13" fillId="0" borderId="0" xfId="0" applyNumberFormat="1" applyFont="1" applyFill="1" applyAlignment="1">
      <alignment horizontal="center" vertical="center" wrapText="1"/>
    </xf>
    <xf numFmtId="0" fontId="30" fillId="0" borderId="0" xfId="0" applyNumberFormat="1" applyFont="1" applyFill="1" applyAlignment="1">
      <alignment horizontal="center" vertical="center"/>
    </xf>
    <xf numFmtId="0" fontId="13" fillId="0" borderId="0" xfId="0" applyNumberFormat="1" applyFont="1" applyFill="1" applyBorder="1" applyAlignment="1">
      <alignment horizontal="center" vertical="center"/>
    </xf>
    <xf numFmtId="178" fontId="20" fillId="0" borderId="0" xfId="0" applyNumberFormat="1" applyFont="1" applyFill="1" applyAlignment="1">
      <alignment horizontal="center" vertical="center"/>
    </xf>
    <xf numFmtId="178" fontId="27" fillId="0" borderId="0" xfId="0" applyNumberFormat="1" applyFont="1" applyFill="1" applyAlignment="1">
      <alignment horizontal="center" vertical="center"/>
    </xf>
    <xf numFmtId="49" fontId="28" fillId="0" borderId="0" xfId="0" applyNumberFormat="1" applyFont="1" applyFill="1" applyBorder="1" applyAlignment="1">
      <alignment horizontal="center" vertical="center" wrapText="1"/>
    </xf>
    <xf numFmtId="14" fontId="27" fillId="0" borderId="0" xfId="0" applyNumberFormat="1" applyFont="1" applyFill="1" applyBorder="1" applyAlignment="1">
      <alignment horizontal="center" vertical="center"/>
    </xf>
    <xf numFmtId="14" fontId="27" fillId="0" borderId="0" xfId="0" applyNumberFormat="1" applyFont="1" applyFill="1" applyAlignment="1">
      <alignment horizontal="center" vertical="center" wrapText="1"/>
    </xf>
    <xf numFmtId="0" fontId="50" fillId="0" borderId="0" xfId="0" applyNumberFormat="1" applyFont="1" applyFill="1" applyBorder="1" applyAlignment="1">
      <alignment horizontal="center" vertical="center"/>
    </xf>
    <xf numFmtId="178" fontId="50" fillId="0" borderId="0" xfId="0" applyNumberFormat="1" applyFont="1" applyFill="1" applyBorder="1" applyAlignment="1">
      <alignment horizontal="center" vertical="center"/>
    </xf>
    <xf numFmtId="0" fontId="53" fillId="0" borderId="0" xfId="0" applyNumberFormat="1" applyFont="1" applyFill="1" applyAlignment="1">
      <alignment horizontal="center" vertical="center"/>
    </xf>
    <xf numFmtId="0" fontId="54" fillId="0" borderId="0" xfId="0" applyNumberFormat="1" applyFont="1" applyFill="1" applyAlignment="1">
      <alignment horizontal="center" vertical="center"/>
    </xf>
    <xf numFmtId="0" fontId="53" fillId="0" borderId="0" xfId="0" applyNumberFormat="1" applyFont="1" applyFill="1" applyBorder="1" applyAlignment="1">
      <alignment horizontal="center" vertical="center"/>
    </xf>
    <xf numFmtId="178" fontId="13" fillId="0" borderId="0" xfId="0" applyNumberFormat="1" applyFont="1" applyFill="1" applyBorder="1" applyAlignment="1">
      <alignment horizontal="center" vertical="center"/>
    </xf>
    <xf numFmtId="178" fontId="27" fillId="0" borderId="0" xfId="0" applyNumberFormat="1" applyFont="1" applyFill="1" applyBorder="1" applyAlignment="1">
      <alignment horizontal="center" vertical="center"/>
    </xf>
    <xf numFmtId="0" fontId="55" fillId="0" borderId="7" xfId="0" applyNumberFormat="1" applyFont="1" applyFill="1" applyBorder="1" applyAlignment="1">
      <alignment horizontal="center" vertical="center"/>
    </xf>
    <xf numFmtId="0" fontId="50" fillId="0" borderId="0" xfId="0" applyNumberFormat="1" applyFont="1" applyFill="1" applyAlignment="1">
      <alignment horizontal="center" vertical="center"/>
    </xf>
    <xf numFmtId="0" fontId="55" fillId="0" borderId="7" xfId="0" applyNumberFormat="1" applyFont="1" applyFill="1" applyBorder="1" applyAlignment="1">
      <alignment horizontal="center"/>
    </xf>
    <xf numFmtId="0" fontId="56" fillId="0" borderId="0" xfId="0" applyNumberFormat="1" applyFont="1" applyFill="1" applyAlignment="1">
      <alignment horizontal="center" vertical="center"/>
    </xf>
    <xf numFmtId="0" fontId="13" fillId="0" borderId="0" xfId="0" applyNumberFormat="1" applyFont="1" applyFill="1" applyBorder="1" applyAlignment="1">
      <alignment horizontal="center" vertical="center" wrapText="1"/>
    </xf>
    <xf numFmtId="0" fontId="57" fillId="0" borderId="0" xfId="0" applyNumberFormat="1" applyFont="1" applyFill="1" applyBorder="1" applyAlignment="1">
      <alignment horizontal="center" vertical="center"/>
    </xf>
    <xf numFmtId="0" fontId="58" fillId="0" borderId="0" xfId="0" applyNumberFormat="1" applyFont="1" applyFill="1" applyBorder="1" applyAlignment="1">
      <alignment horizontal="center" vertical="center"/>
    </xf>
    <xf numFmtId="0" fontId="51" fillId="0" borderId="0" xfId="0" applyNumberFormat="1" applyFont="1" applyFill="1" applyBorder="1" applyAlignment="1">
      <alignment horizontal="center" vertical="center" wrapText="1"/>
    </xf>
    <xf numFmtId="177" fontId="51" fillId="0" borderId="0" xfId="0" applyNumberFormat="1" applyFont="1" applyFill="1" applyBorder="1" applyAlignment="1">
      <alignment horizontal="center" vertical="center"/>
    </xf>
    <xf numFmtId="0" fontId="38" fillId="0" borderId="0" xfId="0" applyNumberFormat="1" applyFont="1" applyFill="1" applyBorder="1" applyAlignment="1">
      <alignment horizontal="center" vertical="center"/>
    </xf>
    <xf numFmtId="5" fontId="51" fillId="0" borderId="0" xfId="0" applyNumberFormat="1" applyFont="1" applyFill="1" applyBorder="1" applyAlignment="1">
      <alignment horizontal="center" vertical="center" wrapText="1"/>
    </xf>
    <xf numFmtId="178" fontId="51" fillId="0" borderId="0" xfId="0" applyNumberFormat="1" applyFont="1" applyFill="1" applyBorder="1" applyAlignment="1">
      <alignment horizontal="center" vertical="center" wrapText="1"/>
    </xf>
    <xf numFmtId="178" fontId="13" fillId="0" borderId="0" xfId="0" applyNumberFormat="1" applyFont="1" applyFill="1" applyAlignment="1">
      <alignment vertical="center"/>
    </xf>
    <xf numFmtId="0" fontId="58" fillId="0" borderId="0" xfId="0" applyNumberFormat="1" applyFont="1" applyFill="1" applyAlignment="1">
      <alignment horizontal="center" vertical="center"/>
    </xf>
    <xf numFmtId="178" fontId="58" fillId="0" borderId="0" xfId="0" applyNumberFormat="1" applyFont="1" applyFill="1" applyAlignment="1">
      <alignment horizontal="center" vertical="center"/>
    </xf>
    <xf numFmtId="0" fontId="21" fillId="0" borderId="0" xfId="0" applyNumberFormat="1" applyFont="1" applyFill="1" applyAlignment="1">
      <alignment vertical="center"/>
    </xf>
    <xf numFmtId="177" fontId="50" fillId="0" borderId="0" xfId="0" applyNumberFormat="1" applyFont="1" applyFill="1" applyBorder="1" applyAlignment="1">
      <alignment horizontal="center" vertical="center" wrapText="1"/>
    </xf>
    <xf numFmtId="0" fontId="50" fillId="0" borderId="0" xfId="0" applyNumberFormat="1" applyFont="1" applyFill="1" applyAlignment="1">
      <alignment vertical="center"/>
    </xf>
    <xf numFmtId="177" fontId="50" fillId="0" borderId="0" xfId="0" applyNumberFormat="1" applyFont="1" applyFill="1" applyBorder="1" applyAlignment="1">
      <alignment horizontal="center" vertical="center"/>
    </xf>
    <xf numFmtId="0" fontId="50" fillId="0" borderId="0" xfId="0" applyNumberFormat="1" applyFont="1" applyFill="1" applyBorder="1" applyAlignment="1">
      <alignment horizontal="center" vertical="center" wrapText="1"/>
    </xf>
    <xf numFmtId="0" fontId="41" fillId="0" borderId="0" xfId="0" applyNumberFormat="1" applyFont="1" applyFill="1" applyBorder="1" applyAlignment="1">
      <alignment vertical="center"/>
    </xf>
    <xf numFmtId="0" fontId="49" fillId="0" borderId="0" xfId="0" applyNumberFormat="1" applyFont="1" applyFill="1" applyAlignment="1">
      <alignment vertical="center"/>
    </xf>
    <xf numFmtId="178" fontId="13" fillId="0" borderId="0" xfId="0" applyNumberFormat="1" applyFont="1" applyFill="1" applyBorder="1" applyAlignment="1">
      <alignment vertical="center"/>
    </xf>
    <xf numFmtId="49" fontId="21" fillId="0" borderId="0" xfId="0" applyNumberFormat="1" applyFont="1" applyFill="1" applyAlignment="1">
      <alignment vertical="center"/>
    </xf>
    <xf numFmtId="49" fontId="13" fillId="0" borderId="0" xfId="0" applyNumberFormat="1" applyFont="1" applyFill="1" applyBorder="1" applyAlignment="1">
      <alignment horizontal="center" vertical="center"/>
    </xf>
    <xf numFmtId="49" fontId="27" fillId="0" borderId="0" xfId="0" applyNumberFormat="1" applyFont="1" applyFill="1" applyBorder="1" applyAlignment="1">
      <alignment horizontal="center" vertical="center"/>
    </xf>
    <xf numFmtId="179" fontId="27" fillId="0" borderId="0" xfId="0" applyNumberFormat="1" applyFont="1" applyFill="1" applyBorder="1" applyAlignment="1">
      <alignment horizontal="center" vertical="center"/>
    </xf>
    <xf numFmtId="0" fontId="13" fillId="0" borderId="0" xfId="0" applyNumberFormat="1" applyFont="1" applyFill="1" applyBorder="1" applyAlignment="1">
      <alignment vertical="center"/>
    </xf>
    <xf numFmtId="0" fontId="27" fillId="0" borderId="0" xfId="0" applyNumberFormat="1" applyFont="1" applyFill="1" applyBorder="1" applyAlignment="1">
      <alignment horizontal="left" vertical="center"/>
    </xf>
    <xf numFmtId="178" fontId="25" fillId="0" borderId="0" xfId="0" applyNumberFormat="1" applyFont="1" applyFill="1" applyBorder="1" applyAlignment="1">
      <alignment horizontal="center" vertical="center"/>
    </xf>
    <xf numFmtId="49" fontId="27" fillId="0" borderId="0" xfId="0" applyNumberFormat="1" applyFont="1" applyFill="1" applyAlignment="1">
      <alignment horizontal="center" vertical="center"/>
    </xf>
    <xf numFmtId="0" fontId="27" fillId="0" borderId="0" xfId="0" applyNumberFormat="1" applyFont="1" applyFill="1" applyAlignment="1">
      <alignment horizontal="center" vertical="center" wrapText="1"/>
    </xf>
    <xf numFmtId="0" fontId="53" fillId="0" borderId="0" xfId="0" applyNumberFormat="1" applyFont="1" applyFill="1" applyAlignment="1">
      <alignment vertical="center"/>
    </xf>
    <xf numFmtId="0" fontId="13" fillId="0" borderId="7" xfId="0" applyNumberFormat="1" applyFont="1" applyFill="1" applyBorder="1" applyAlignment="1">
      <alignment horizontal="center" vertical="center" wrapText="1"/>
    </xf>
    <xf numFmtId="0" fontId="59" fillId="0" borderId="0" xfId="0" applyNumberFormat="1" applyFont="1" applyFill="1" applyBorder="1" applyAlignment="1">
      <alignment horizontal="center" vertical="center"/>
    </xf>
    <xf numFmtId="0" fontId="53" fillId="10" borderId="0" xfId="0" applyNumberFormat="1" applyFont="1" applyFill="1" applyAlignment="1">
      <alignment horizontal="center" vertical="center"/>
    </xf>
    <xf numFmtId="0" fontId="50" fillId="10" borderId="0" xfId="0" applyNumberFormat="1" applyFont="1" applyFill="1" applyBorder="1" applyAlignment="1">
      <alignment horizontal="center" vertical="center"/>
    </xf>
    <xf numFmtId="0" fontId="60" fillId="0" borderId="0" xfId="0" applyNumberFormat="1" applyFont="1" applyFill="1" applyAlignment="1">
      <alignment horizontal="center" vertical="center"/>
    </xf>
    <xf numFmtId="0" fontId="53" fillId="11" borderId="0" xfId="0" applyNumberFormat="1" applyFont="1" applyFill="1" applyAlignment="1">
      <alignment horizontal="center" vertical="center"/>
    </xf>
    <xf numFmtId="0" fontId="40" fillId="0" borderId="0" xfId="0" applyNumberFormat="1" applyFont="1" applyFill="1" applyBorder="1" applyAlignment="1">
      <alignment horizontal="center" vertical="center"/>
    </xf>
    <xf numFmtId="177" fontId="49" fillId="0" borderId="0" xfId="0" applyNumberFormat="1" applyFont="1" applyFill="1" applyBorder="1" applyAlignment="1">
      <alignment horizontal="center" vertical="center" wrapText="1"/>
    </xf>
    <xf numFmtId="181" fontId="27" fillId="0" borderId="0" xfId="0" applyNumberFormat="1" applyFont="1" applyFill="1" applyBorder="1" applyAlignment="1">
      <alignment horizontal="center" vertical="center"/>
    </xf>
    <xf numFmtId="178" fontId="11" fillId="0" borderId="0" xfId="0" applyNumberFormat="1" applyFont="1" applyFill="1" applyAlignment="1">
      <alignment horizontal="center" vertical="center"/>
    </xf>
    <xf numFmtId="0" fontId="54" fillId="0" borderId="0" xfId="0" applyNumberFormat="1" applyFont="1" applyFill="1" applyAlignment="1">
      <alignment vertical="center"/>
    </xf>
    <xf numFmtId="0" fontId="21" fillId="0" borderId="7" xfId="0" applyNumberFormat="1" applyFont="1" applyFill="1" applyBorder="1" applyAlignment="1">
      <alignment horizontal="center" vertical="center"/>
    </xf>
    <xf numFmtId="0" fontId="27" fillId="0" borderId="7" xfId="0" applyNumberFormat="1" applyFont="1" applyFill="1" applyBorder="1" applyAlignment="1">
      <alignment horizontal="center" vertical="center"/>
    </xf>
    <xf numFmtId="178" fontId="10" fillId="0" borderId="0" xfId="0" applyNumberFormat="1" applyFont="1" applyFill="1" applyBorder="1" applyAlignment="1">
      <alignment horizontal="center" vertical="center"/>
    </xf>
    <xf numFmtId="0" fontId="8" fillId="0" borderId="0" xfId="0" applyNumberFormat="1" applyFont="1" applyFill="1" applyBorder="1" applyAlignment="1">
      <alignment horizontal="left" vertical="center"/>
    </xf>
    <xf numFmtId="0" fontId="11" fillId="0" borderId="0" xfId="0" applyNumberFormat="1" applyFont="1" applyFill="1" applyBorder="1" applyAlignment="1">
      <alignment horizontal="left" vertical="center"/>
    </xf>
    <xf numFmtId="178" fontId="11" fillId="0" borderId="0" xfId="0" applyNumberFormat="1" applyFont="1" applyFill="1" applyBorder="1" applyAlignment="1">
      <alignment horizontal="center" vertical="center"/>
    </xf>
    <xf numFmtId="178" fontId="11" fillId="0" borderId="0" xfId="0" applyNumberFormat="1" applyFont="1" applyFill="1" applyBorder="1" applyAlignment="1">
      <alignment horizontal="center" vertical="center" wrapText="1"/>
    </xf>
    <xf numFmtId="0" fontId="10" fillId="0" borderId="0" xfId="0" applyNumberFormat="1" applyFont="1" applyFill="1" applyBorder="1" applyAlignment="1">
      <alignment horizontal="center" vertical="center" wrapText="1"/>
    </xf>
    <xf numFmtId="181" fontId="8" fillId="10" borderId="0" xfId="0" applyNumberFormat="1" applyFont="1" applyFill="1" applyBorder="1" applyAlignment="1">
      <alignment horizontal="center" vertical="center"/>
    </xf>
    <xf numFmtId="0" fontId="8" fillId="10" borderId="0" xfId="0" applyNumberFormat="1" applyFont="1" applyFill="1" applyBorder="1" applyAlignment="1">
      <alignment horizontal="center" vertical="center"/>
    </xf>
    <xf numFmtId="0" fontId="11" fillId="10" borderId="0" xfId="0" applyNumberFormat="1" applyFont="1" applyFill="1" applyBorder="1" applyAlignment="1">
      <alignment horizontal="center" vertical="center"/>
    </xf>
    <xf numFmtId="181" fontId="27" fillId="10" borderId="0" xfId="0" applyNumberFormat="1" applyFont="1" applyFill="1" applyAlignment="1">
      <alignment horizontal="center" vertical="center"/>
    </xf>
    <xf numFmtId="49" fontId="8" fillId="0" borderId="0" xfId="0" applyNumberFormat="1" applyFont="1" applyFill="1" applyBorder="1" applyAlignment="1">
      <alignment horizontal="center" vertical="center"/>
    </xf>
    <xf numFmtId="179" fontId="11" fillId="0" borderId="0" xfId="0" applyNumberFormat="1" applyFont="1" applyFill="1" applyBorder="1" applyAlignment="1">
      <alignment horizontal="left" vertical="center"/>
    </xf>
    <xf numFmtId="49" fontId="24" fillId="0" borderId="0" xfId="0" applyNumberFormat="1" applyFont="1" applyFill="1" applyBorder="1" applyAlignment="1">
      <alignment horizontal="center" vertical="center"/>
    </xf>
    <xf numFmtId="0" fontId="27" fillId="0" borderId="0" xfId="0" applyNumberFormat="1" applyFont="1" applyFill="1" applyBorder="1" applyAlignment="1">
      <alignment horizontal="center" vertical="center" wrapText="1"/>
    </xf>
    <xf numFmtId="178" fontId="27" fillId="0" borderId="0" xfId="0" applyNumberFormat="1" applyFont="1" applyFill="1" applyBorder="1" applyAlignment="1">
      <alignment horizontal="center" vertical="center" wrapText="1"/>
    </xf>
    <xf numFmtId="178" fontId="13" fillId="0" borderId="0" xfId="0" applyNumberFormat="1" applyFont="1" applyFill="1" applyBorder="1" applyAlignment="1">
      <alignment horizontal="center" vertical="center" wrapText="1"/>
    </xf>
    <xf numFmtId="0" fontId="12" fillId="0" borderId="0" xfId="0" applyNumberFormat="1" applyFont="1" applyFill="1" applyBorder="1" applyAlignment="1">
      <alignment vertical="center"/>
    </xf>
    <xf numFmtId="0" fontId="27" fillId="10" borderId="0" xfId="0" applyNumberFormat="1" applyFont="1" applyFill="1" applyBorder="1" applyAlignment="1">
      <alignment horizontal="center" vertical="center"/>
    </xf>
    <xf numFmtId="181" fontId="11" fillId="10" borderId="0" xfId="0" applyNumberFormat="1" applyFont="1" applyFill="1" applyBorder="1" applyAlignment="1">
      <alignment horizontal="center" vertical="center"/>
    </xf>
    <xf numFmtId="0" fontId="13" fillId="10" borderId="0" xfId="0" applyNumberFormat="1" applyFont="1" applyFill="1" applyBorder="1" applyAlignment="1">
      <alignment horizontal="center" vertical="center"/>
    </xf>
    <xf numFmtId="181" fontId="11" fillId="0" borderId="0" xfId="0" applyNumberFormat="1" applyFont="1" applyFill="1" applyBorder="1" applyAlignment="1">
      <alignment horizontal="center" vertical="center" wrapText="1"/>
    </xf>
    <xf numFmtId="0" fontId="21" fillId="0" borderId="0" xfId="0" applyNumberFormat="1" applyFont="1" applyFill="1" applyBorder="1" applyAlignment="1">
      <alignment horizontal="center" vertical="center"/>
    </xf>
    <xf numFmtId="178" fontId="38" fillId="0" borderId="0" xfId="0" applyNumberFormat="1" applyFont="1" applyFill="1" applyBorder="1" applyAlignment="1">
      <alignment horizontal="center" vertical="center"/>
    </xf>
    <xf numFmtId="0" fontId="38" fillId="0" borderId="0" xfId="0" applyNumberFormat="1" applyFont="1" applyFill="1" applyBorder="1" applyAlignment="1">
      <alignment horizontal="left" vertical="center"/>
    </xf>
    <xf numFmtId="0" fontId="25" fillId="0" borderId="0" xfId="0" applyNumberFormat="1" applyFont="1" applyFill="1" applyBorder="1" applyAlignment="1">
      <alignment horizontal="left" vertical="center"/>
    </xf>
    <xf numFmtId="0" fontId="12" fillId="0" borderId="0" xfId="0" applyNumberFormat="1" applyFont="1" applyFill="1" applyBorder="1" applyAlignment="1">
      <alignment horizontal="center" vertical="center"/>
    </xf>
    <xf numFmtId="178" fontId="12" fillId="0" borderId="0" xfId="0" applyNumberFormat="1" applyFont="1" applyFill="1" applyBorder="1" applyAlignment="1">
      <alignment horizontal="center" vertical="center"/>
    </xf>
    <xf numFmtId="0" fontId="55" fillId="0" borderId="0" xfId="0" applyNumberFormat="1" applyFont="1" applyFill="1" applyBorder="1" applyAlignment="1">
      <alignment horizontal="center" vertical="center"/>
    </xf>
    <xf numFmtId="177" fontId="24" fillId="0" borderId="0" xfId="0" applyNumberFormat="1" applyFont="1" applyFill="1" applyBorder="1" applyAlignment="1">
      <alignment horizontal="center" vertical="center" wrapText="1"/>
    </xf>
    <xf numFmtId="177" fontId="35" fillId="0" borderId="0" xfId="0" applyNumberFormat="1" applyFont="1" applyFill="1" applyBorder="1" applyAlignment="1">
      <alignment horizontal="center" vertical="center" wrapText="1"/>
    </xf>
    <xf numFmtId="0" fontId="26" fillId="0" borderId="0" xfId="0" applyNumberFormat="1" applyFont="1" applyFill="1" applyBorder="1" applyAlignment="1">
      <alignment horizontal="center" vertical="center"/>
    </xf>
    <xf numFmtId="0" fontId="20" fillId="0" borderId="0" xfId="0" applyNumberFormat="1" applyFont="1" applyFill="1" applyBorder="1" applyAlignment="1">
      <alignment horizontal="left" vertical="center"/>
    </xf>
    <xf numFmtId="0" fontId="36" fillId="0" borderId="0" xfId="0" applyNumberFormat="1" applyFont="1" applyFill="1" applyBorder="1" applyAlignment="1">
      <alignment horizontal="center" vertical="center"/>
    </xf>
    <xf numFmtId="0" fontId="51" fillId="0" borderId="0" xfId="0" applyNumberFormat="1" applyFont="1" applyFill="1" applyBorder="1" applyAlignment="1">
      <alignment horizontal="left" vertical="center"/>
    </xf>
    <xf numFmtId="0" fontId="61" fillId="10" borderId="0" xfId="0" applyNumberFormat="1" applyFont="1" applyFill="1" applyBorder="1" applyAlignment="1">
      <alignment horizontal="center" vertical="center"/>
    </xf>
    <xf numFmtId="0" fontId="62" fillId="0" borderId="0" xfId="0" applyNumberFormat="1" applyFont="1" applyFill="1" applyBorder="1" applyAlignment="1">
      <alignment horizontal="center" vertical="center"/>
    </xf>
    <xf numFmtId="0" fontId="56" fillId="0" borderId="0"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178" fontId="56" fillId="0" borderId="0" xfId="0" applyNumberFormat="1" applyFont="1" applyFill="1" applyBorder="1" applyAlignment="1">
      <alignment horizontal="center" vertical="center"/>
    </xf>
    <xf numFmtId="14" fontId="56" fillId="0" borderId="0" xfId="0" applyNumberFormat="1" applyFont="1" applyFill="1" applyBorder="1" applyAlignment="1">
      <alignment horizontal="center" vertical="center"/>
    </xf>
    <xf numFmtId="0" fontId="63" fillId="0" borderId="0" xfId="0" applyNumberFormat="1" applyFont="1" applyFill="1" applyAlignment="1">
      <alignment horizontal="center" vertical="center"/>
    </xf>
    <xf numFmtId="0" fontId="64" fillId="0" borderId="0" xfId="0" applyNumberFormat="1" applyFont="1" applyFill="1" applyBorder="1" applyAlignment="1">
      <alignment horizontal="center" vertical="center"/>
    </xf>
    <xf numFmtId="0" fontId="65" fillId="0" borderId="0" xfId="0" applyNumberFormat="1" applyFont="1" applyFill="1" applyBorder="1" applyAlignment="1">
      <alignment horizontal="center" vertical="center"/>
    </xf>
    <xf numFmtId="178" fontId="65" fillId="0" borderId="0" xfId="0" applyNumberFormat="1" applyFont="1" applyFill="1" applyBorder="1" applyAlignment="1">
      <alignment horizontal="center" vertical="center"/>
    </xf>
    <xf numFmtId="0" fontId="43" fillId="0" borderId="0" xfId="0" applyNumberFormat="1" applyFont="1" applyFill="1" applyAlignment="1">
      <alignment horizontal="center" vertical="center"/>
    </xf>
    <xf numFmtId="182" fontId="13" fillId="0" borderId="0" xfId="0" applyNumberFormat="1" applyFont="1" applyFill="1" applyAlignment="1">
      <alignment horizontal="center" vertical="center"/>
    </xf>
    <xf numFmtId="0" fontId="19" fillId="0" borderId="0" xfId="0" applyNumberFormat="1" applyFont="1" applyFill="1" applyBorder="1" applyAlignment="1">
      <alignment horizontal="center" vertical="center" wrapText="1"/>
    </xf>
    <xf numFmtId="178" fontId="27" fillId="0" borderId="0" xfId="0" applyNumberFormat="1" applyFont="1" applyFill="1" applyAlignment="1">
      <alignment horizontal="center" vertical="center" wrapText="1"/>
    </xf>
    <xf numFmtId="181" fontId="27" fillId="10" borderId="0" xfId="0" applyNumberFormat="1" applyFont="1" applyFill="1" applyBorder="1" applyAlignment="1">
      <alignment horizontal="center" vertical="center"/>
    </xf>
    <xf numFmtId="0" fontId="64" fillId="0" borderId="0" xfId="0" applyNumberFormat="1" applyFont="1" applyFill="1" applyBorder="1" applyAlignment="1">
      <alignment vertical="center"/>
    </xf>
    <xf numFmtId="181" fontId="11" fillId="0" borderId="0" xfId="0" applyNumberFormat="1" applyFont="1" applyFill="1" applyBorder="1" applyAlignment="1">
      <alignment horizontal="center" vertical="center"/>
    </xf>
    <xf numFmtId="0" fontId="65" fillId="0" borderId="0" xfId="0" applyNumberFormat="1" applyFont="1" applyFill="1" applyBorder="1" applyAlignment="1">
      <alignment horizontal="center" vertical="center" wrapText="1"/>
    </xf>
    <xf numFmtId="14" fontId="65" fillId="0" borderId="0" xfId="0" applyNumberFormat="1" applyFont="1" applyFill="1" applyBorder="1" applyAlignment="1">
      <alignment horizontal="center" vertical="center" wrapText="1"/>
    </xf>
    <xf numFmtId="49" fontId="65"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4" fontId="65" fillId="0" borderId="0" xfId="0" applyNumberFormat="1" applyFont="1" applyFill="1" applyBorder="1" applyAlignment="1">
      <alignment horizontal="center" vertical="center"/>
    </xf>
    <xf numFmtId="177" fontId="65" fillId="0" borderId="0" xfId="0" applyNumberFormat="1" applyFont="1" applyFill="1" applyBorder="1" applyAlignment="1">
      <alignment horizontal="center" vertical="center" wrapText="1"/>
    </xf>
    <xf numFmtId="5" fontId="65" fillId="0" borderId="0" xfId="0" applyNumberFormat="1" applyFont="1" applyFill="1" applyBorder="1" applyAlignment="1">
      <alignment horizontal="center" vertical="center" wrapText="1"/>
    </xf>
    <xf numFmtId="178" fontId="65" fillId="0" borderId="0" xfId="0" applyNumberFormat="1" applyFont="1" applyFill="1" applyBorder="1" applyAlignment="1">
      <alignment horizontal="center" vertical="center" wrapText="1"/>
    </xf>
    <xf numFmtId="181" fontId="8" fillId="0" borderId="0" xfId="0" applyNumberFormat="1" applyFont="1" applyFill="1" applyBorder="1" applyAlignment="1">
      <alignment horizontal="center" vertical="center"/>
    </xf>
    <xf numFmtId="0" fontId="8" fillId="0" borderId="0" xfId="0" applyNumberFormat="1" applyFont="1" applyFill="1" applyBorder="1" applyAlignment="1">
      <alignment vertical="center"/>
    </xf>
    <xf numFmtId="178" fontId="19" fillId="0" borderId="0" xfId="0" applyNumberFormat="1" applyFont="1" applyFill="1" applyBorder="1" applyAlignment="1">
      <alignment horizontal="center" vertical="center"/>
    </xf>
    <xf numFmtId="178" fontId="66" fillId="0" borderId="0" xfId="0" applyNumberFormat="1" applyFont="1" applyFill="1" applyAlignment="1">
      <alignment horizontal="center" vertical="center"/>
    </xf>
    <xf numFmtId="0" fontId="67" fillId="0" borderId="0" xfId="0" applyNumberFormat="1" applyFont="1" applyFill="1" applyAlignment="1">
      <alignment horizontal="center" vertical="center"/>
    </xf>
    <xf numFmtId="0" fontId="68" fillId="0" borderId="0" xfId="0" applyNumberFormat="1" applyFont="1" applyFill="1" applyBorder="1" applyAlignment="1">
      <alignment horizontal="center"/>
    </xf>
    <xf numFmtId="0" fontId="69" fillId="0" borderId="0" xfId="0" applyNumberFormat="1" applyFont="1" applyFill="1" applyBorder="1" applyAlignment="1">
      <alignment horizontal="center"/>
    </xf>
    <xf numFmtId="183" fontId="27" fillId="0" borderId="0" xfId="0" applyNumberFormat="1" applyFont="1" applyFill="1" applyAlignment="1">
      <alignment horizontal="center" vertical="center"/>
    </xf>
    <xf numFmtId="178" fontId="65" fillId="0" borderId="0" xfId="0" applyNumberFormat="1" applyFont="1" applyFill="1" applyAlignment="1">
      <alignment horizontal="center" vertical="center"/>
    </xf>
    <xf numFmtId="178" fontId="70" fillId="0" borderId="7" xfId="0" applyNumberFormat="1" applyFont="1" applyFill="1" applyBorder="1" applyAlignment="1">
      <alignment horizontal="center" vertical="center"/>
    </xf>
    <xf numFmtId="178" fontId="70" fillId="0" borderId="0" xfId="0" applyNumberFormat="1" applyFont="1" applyFill="1" applyAlignment="1">
      <alignment horizontal="center" vertical="center"/>
    </xf>
    <xf numFmtId="0" fontId="27" fillId="9" borderId="0" xfId="0" applyNumberFormat="1" applyFont="1" applyFill="1" applyAlignment="1">
      <alignment vertical="top"/>
    </xf>
    <xf numFmtId="0" fontId="70" fillId="0" borderId="0" xfId="0" applyNumberFormat="1" applyFont="1" applyFill="1" applyAlignment="1">
      <alignment horizontal="center" vertical="center"/>
    </xf>
    <xf numFmtId="181" fontId="27" fillId="0" borderId="0" xfId="0" applyNumberFormat="1" applyFont="1" applyFill="1" applyAlignment="1">
      <alignment horizontal="center" vertical="center"/>
    </xf>
    <xf numFmtId="49" fontId="38" fillId="0" borderId="0" xfId="0" applyNumberFormat="1" applyFont="1" applyFill="1" applyBorder="1" applyAlignment="1">
      <alignment horizontal="center" vertical="center"/>
    </xf>
    <xf numFmtId="0" fontId="65" fillId="0" borderId="7" xfId="0" applyNumberFormat="1" applyFont="1" applyFill="1" applyBorder="1" applyAlignment="1">
      <alignment horizontal="center" vertical="center"/>
    </xf>
    <xf numFmtId="178" fontId="65" fillId="0" borderId="7" xfId="0" applyNumberFormat="1" applyFont="1" applyFill="1" applyBorder="1" applyAlignment="1">
      <alignment horizontal="center" vertical="center"/>
    </xf>
    <xf numFmtId="0" fontId="54" fillId="0" borderId="0" xfId="0" applyNumberFormat="1" applyFont="1" applyFill="1" applyBorder="1" applyAlignment="1">
      <alignment vertical="center"/>
    </xf>
    <xf numFmtId="0" fontId="71" fillId="0" borderId="0" xfId="0" applyNumberFormat="1" applyFont="1" applyFill="1" applyBorder="1" applyAlignment="1">
      <alignment vertical="center"/>
    </xf>
    <xf numFmtId="0" fontId="38" fillId="0" borderId="0" xfId="0" applyNumberFormat="1" applyFont="1" applyFill="1" applyBorder="1" applyAlignment="1">
      <alignment horizontal="center" vertical="center" wrapText="1"/>
    </xf>
    <xf numFmtId="14" fontId="27" fillId="0" borderId="0" xfId="0" applyNumberFormat="1" applyFont="1" applyFill="1" applyBorder="1" applyAlignment="1">
      <alignment horizontal="center" vertical="center" wrapText="1"/>
    </xf>
    <xf numFmtId="0" fontId="13" fillId="11" borderId="0" xfId="0" applyNumberFormat="1" applyFont="1" applyFill="1" applyAlignment="1">
      <alignment vertical="center"/>
    </xf>
    <xf numFmtId="0" fontId="27" fillId="11" borderId="0" xfId="0" applyNumberFormat="1" applyFont="1" applyFill="1" applyAlignment="1">
      <alignment vertical="center"/>
    </xf>
    <xf numFmtId="181" fontId="8" fillId="0" borderId="0" xfId="0" applyNumberFormat="1" applyFont="1" applyFill="1" applyAlignment="1">
      <alignment horizontal="center" vertical="center" wrapText="1"/>
    </xf>
    <xf numFmtId="178" fontId="38" fillId="0" borderId="0" xfId="0" applyNumberFormat="1" applyFont="1" applyFill="1" applyBorder="1" applyAlignment="1">
      <alignment horizontal="center" vertical="center" wrapText="1"/>
    </xf>
    <xf numFmtId="0" fontId="17" fillId="0" borderId="0" xfId="0" applyNumberFormat="1" applyFont="1" applyFill="1" applyBorder="1" applyAlignment="1">
      <alignment horizontal="center" vertical="center"/>
    </xf>
    <xf numFmtId="0" fontId="71" fillId="0" borderId="0" xfId="0" applyNumberFormat="1" applyFont="1" applyFill="1" applyAlignment="1">
      <alignment vertical="center"/>
    </xf>
    <xf numFmtId="0" fontId="72" fillId="0" borderId="0" xfId="0" applyNumberFormat="1" applyFont="1" applyFill="1" applyAlignment="1">
      <alignment horizontal="center" vertical="center" wrapText="1"/>
    </xf>
    <xf numFmtId="14" fontId="13" fillId="0" borderId="0" xfId="0" applyNumberFormat="1" applyFont="1" applyFill="1" applyAlignment="1">
      <alignment horizontal="center" vertical="center"/>
    </xf>
    <xf numFmtId="5" fontId="38" fillId="0" borderId="0" xfId="0" applyNumberFormat="1" applyFont="1" applyFill="1" applyBorder="1" applyAlignment="1">
      <alignment horizontal="center" vertical="center" wrapText="1"/>
    </xf>
    <xf numFmtId="5" fontId="27" fillId="0" borderId="0" xfId="0" applyNumberFormat="1" applyFont="1" applyFill="1" applyBorder="1" applyAlignment="1">
      <alignment horizontal="center" vertical="center" wrapText="1"/>
    </xf>
    <xf numFmtId="49" fontId="38" fillId="0" borderId="0" xfId="0" applyNumberFormat="1" applyFont="1" applyFill="1" applyAlignment="1">
      <alignment horizontal="center" vertical="center"/>
    </xf>
    <xf numFmtId="0" fontId="38" fillId="0" borderId="0" xfId="0" applyNumberFormat="1" applyFont="1" applyFill="1" applyAlignment="1">
      <alignment horizontal="center" vertical="center" wrapText="1"/>
    </xf>
    <xf numFmtId="178" fontId="38" fillId="0" borderId="0" xfId="0" applyNumberFormat="1" applyFont="1" applyFill="1" applyAlignment="1">
      <alignment horizontal="center" vertical="center"/>
    </xf>
    <xf numFmtId="0" fontId="8" fillId="11" borderId="0" xfId="0" applyNumberFormat="1" applyFont="1" applyFill="1" applyBorder="1" applyAlignment="1">
      <alignment horizontal="center" vertical="center"/>
    </xf>
    <xf numFmtId="0" fontId="56" fillId="0" borderId="0" xfId="0" applyNumberFormat="1" applyFont="1" applyFill="1" applyBorder="1" applyAlignment="1">
      <alignment vertical="center"/>
    </xf>
    <xf numFmtId="0" fontId="51" fillId="0" borderId="0" xfId="0" applyNumberFormat="1" applyFont="1" applyFill="1" applyAlignment="1">
      <alignment horizontal="center" vertical="center" wrapText="1"/>
    </xf>
    <xf numFmtId="177" fontId="38" fillId="0" borderId="0" xfId="0" applyNumberFormat="1" applyFont="1" applyFill="1" applyAlignment="1">
      <alignment horizontal="center" vertical="center" wrapText="1"/>
    </xf>
    <xf numFmtId="177" fontId="70" fillId="0" borderId="0" xfId="0" applyNumberFormat="1" applyFont="1" applyFill="1" applyAlignment="1">
      <alignment horizontal="center" vertical="center" wrapText="1"/>
    </xf>
    <xf numFmtId="177" fontId="25" fillId="0" borderId="0" xfId="0" applyNumberFormat="1" applyFont="1" applyFill="1" applyAlignment="1">
      <alignment horizontal="center" vertical="center" wrapText="1"/>
    </xf>
    <xf numFmtId="0" fontId="67" fillId="0" borderId="0" xfId="0" applyNumberFormat="1" applyFont="1" applyFill="1" applyBorder="1" applyAlignment="1">
      <alignment horizontal="center" vertical="center"/>
    </xf>
    <xf numFmtId="0" fontId="72" fillId="0" borderId="0" xfId="0" applyNumberFormat="1" applyFont="1" applyFill="1" applyBorder="1" applyAlignment="1">
      <alignment horizontal="center" vertical="center" wrapText="1"/>
    </xf>
    <xf numFmtId="181" fontId="13" fillId="0" borderId="0" xfId="0" applyNumberFormat="1" applyFont="1" applyFill="1" applyBorder="1" applyAlignment="1">
      <alignment horizontal="center" vertical="center"/>
    </xf>
    <xf numFmtId="0" fontId="71" fillId="0" borderId="0" xfId="0" applyNumberFormat="1" applyFont="1" applyFill="1" applyBorder="1" applyAlignment="1">
      <alignment horizontal="center" vertical="center"/>
    </xf>
    <xf numFmtId="178" fontId="71" fillId="0" borderId="0" xfId="0" applyNumberFormat="1" applyFont="1" applyFill="1" applyBorder="1" applyAlignment="1">
      <alignment horizontal="center" vertical="center"/>
    </xf>
    <xf numFmtId="179" fontId="27" fillId="0" borderId="0" xfId="0" applyNumberFormat="1" applyFont="1" applyFill="1" applyAlignment="1">
      <alignment horizontal="center" vertical="center"/>
    </xf>
    <xf numFmtId="177" fontId="70" fillId="0" borderId="0" xfId="0" applyNumberFormat="1" applyFont="1" applyFill="1" applyBorder="1" applyAlignment="1">
      <alignment horizontal="center" vertical="center" wrapText="1"/>
    </xf>
    <xf numFmtId="177" fontId="25" fillId="0" borderId="0" xfId="0" applyNumberFormat="1" applyFont="1" applyFill="1" applyBorder="1" applyAlignment="1">
      <alignment horizontal="center" vertical="center" wrapText="1"/>
    </xf>
    <xf numFmtId="0" fontId="41" fillId="0" borderId="0" xfId="0" applyNumberFormat="1" applyFont="1" applyFill="1" applyBorder="1" applyAlignment="1">
      <alignment horizontal="center" vertical="center"/>
    </xf>
    <xf numFmtId="0" fontId="27" fillId="11" borderId="0" xfId="0" applyNumberFormat="1" applyFont="1" applyFill="1" applyAlignment="1">
      <alignment horizontal="center" vertical="center"/>
    </xf>
    <xf numFmtId="181" fontId="11" fillId="0" borderId="0" xfId="0" applyNumberFormat="1" applyFont="1" applyFill="1" applyAlignment="1">
      <alignment horizontal="center" vertical="center" wrapText="1"/>
    </xf>
    <xf numFmtId="181" fontId="11" fillId="0" borderId="0" xfId="0" applyNumberFormat="1" applyFont="1" applyFill="1" applyAlignment="1">
      <alignment horizontal="center" vertical="center"/>
    </xf>
    <xf numFmtId="0" fontId="73" fillId="0" borderId="0" xfId="0" applyNumberFormat="1" applyFont="1" applyFill="1" applyAlignment="1">
      <alignment horizontal="center" vertical="center"/>
    </xf>
    <xf numFmtId="178" fontId="21" fillId="0" borderId="0" xfId="0" applyNumberFormat="1" applyFont="1" applyFill="1" applyAlignment="1">
      <alignment horizontal="center" vertical="center"/>
    </xf>
    <xf numFmtId="0" fontId="13" fillId="11" borderId="0" xfId="0" applyNumberFormat="1" applyFont="1" applyFill="1" applyAlignment="1">
      <alignment horizontal="center" vertical="center"/>
    </xf>
    <xf numFmtId="0" fontId="38" fillId="0" borderId="7" xfId="0" applyNumberFormat="1" applyFont="1" applyFill="1" applyBorder="1" applyAlignment="1">
      <alignment horizontal="center" vertical="center"/>
    </xf>
    <xf numFmtId="178" fontId="38" fillId="0" borderId="7" xfId="0" applyNumberFormat="1" applyFont="1" applyFill="1" applyBorder="1" applyAlignment="1">
      <alignment horizontal="center" vertical="center"/>
    </xf>
    <xf numFmtId="0" fontId="10" fillId="0" borderId="7" xfId="0" applyNumberFormat="1" applyFont="1" applyFill="1" applyBorder="1" applyAlignment="1">
      <alignment horizontal="center" vertical="center"/>
    </xf>
    <xf numFmtId="178" fontId="10" fillId="0" borderId="7" xfId="0" applyNumberFormat="1" applyFont="1" applyFill="1" applyBorder="1" applyAlignment="1">
      <alignment horizontal="center" vertical="center"/>
    </xf>
    <xf numFmtId="49" fontId="10" fillId="0" borderId="7" xfId="0" applyNumberFormat="1" applyFont="1" applyFill="1" applyBorder="1" applyAlignment="1">
      <alignment horizontal="center" vertical="center"/>
    </xf>
    <xf numFmtId="49" fontId="27" fillId="0" borderId="7" xfId="0" applyNumberFormat="1" applyFont="1" applyFill="1" applyBorder="1" applyAlignment="1">
      <alignment horizontal="center" vertical="center"/>
    </xf>
    <xf numFmtId="49" fontId="65" fillId="0" borderId="7" xfId="0" applyNumberFormat="1" applyFont="1" applyFill="1" applyBorder="1" applyAlignment="1">
      <alignment horizontal="center" vertical="center"/>
    </xf>
    <xf numFmtId="49" fontId="49" fillId="0" borderId="7" xfId="0" applyNumberFormat="1" applyFont="1" applyFill="1" applyBorder="1" applyAlignment="1">
      <alignment horizontal="center" vertical="center"/>
    </xf>
    <xf numFmtId="0" fontId="13" fillId="0" borderId="7" xfId="0" applyNumberFormat="1" applyFont="1" applyFill="1" applyBorder="1" applyAlignment="1">
      <alignment horizontal="left" vertical="center"/>
    </xf>
    <xf numFmtId="0" fontId="27" fillId="0" borderId="7" xfId="0" applyNumberFormat="1" applyFont="1" applyFill="1" applyBorder="1" applyAlignment="1">
      <alignment horizontal="left" vertical="center"/>
    </xf>
    <xf numFmtId="0" fontId="11" fillId="0" borderId="7" xfId="0" applyNumberFormat="1" applyFont="1" applyFill="1" applyBorder="1" applyAlignment="1">
      <alignment horizontal="center" vertical="center"/>
    </xf>
    <xf numFmtId="178" fontId="27" fillId="0" borderId="7" xfId="0" applyNumberFormat="1" applyFont="1" applyFill="1" applyBorder="1" applyAlignment="1">
      <alignment horizontal="center" vertical="center"/>
    </xf>
    <xf numFmtId="0" fontId="49" fillId="0" borderId="7" xfId="0" applyNumberFormat="1" applyFont="1" applyFill="1" applyBorder="1" applyAlignment="1">
      <alignment horizontal="center" vertical="center"/>
    </xf>
    <xf numFmtId="0" fontId="27" fillId="0" borderId="7" xfId="0" applyNumberFormat="1" applyFont="1" applyFill="1" applyBorder="1" applyAlignment="1">
      <alignment horizontal="center" vertical="center" wrapText="1"/>
    </xf>
    <xf numFmtId="49" fontId="27" fillId="0" borderId="7" xfId="0" applyNumberFormat="1" applyFont="1" applyFill="1" applyBorder="1" applyAlignment="1">
      <alignment horizontal="center" vertical="center" wrapText="1"/>
    </xf>
    <xf numFmtId="178" fontId="11" fillId="0" borderId="7" xfId="0" applyNumberFormat="1" applyFont="1" applyFill="1" applyBorder="1" applyAlignment="1">
      <alignment horizontal="center" vertical="center"/>
    </xf>
    <xf numFmtId="178" fontId="8" fillId="0" borderId="7" xfId="0" applyNumberFormat="1" applyFont="1" applyFill="1" applyBorder="1" applyAlignment="1">
      <alignment horizontal="center" vertical="center"/>
    </xf>
    <xf numFmtId="0" fontId="11" fillId="0" borderId="7" xfId="0" applyNumberFormat="1" applyFont="1" applyFill="1" applyBorder="1" applyAlignment="1">
      <alignment horizontal="left" vertical="center"/>
    </xf>
    <xf numFmtId="49" fontId="8" fillId="0" borderId="7" xfId="0" applyNumberFormat="1" applyFont="1" applyFill="1" applyBorder="1" applyAlignment="1">
      <alignment horizontal="center" vertical="center"/>
    </xf>
    <xf numFmtId="49" fontId="13" fillId="0" borderId="7" xfId="0" applyNumberFormat="1" applyFont="1" applyFill="1" applyBorder="1" applyAlignment="1">
      <alignment horizontal="center" vertical="center"/>
    </xf>
    <xf numFmtId="0" fontId="74" fillId="0" borderId="7" xfId="0" applyNumberFormat="1" applyFont="1" applyFill="1" applyBorder="1" applyAlignment="1">
      <alignment horizontal="center" vertical="center"/>
    </xf>
    <xf numFmtId="181" fontId="27" fillId="0" borderId="7" xfId="0" applyNumberFormat="1" applyFont="1" applyFill="1" applyBorder="1" applyAlignment="1">
      <alignment horizontal="center" vertical="center"/>
    </xf>
    <xf numFmtId="0" fontId="8" fillId="0" borderId="7" xfId="0" applyNumberFormat="1" applyFont="1" applyFill="1" applyBorder="1" applyAlignment="1">
      <alignment horizontal="center" vertical="center" wrapText="1"/>
    </xf>
    <xf numFmtId="5" fontId="65" fillId="0" borderId="7" xfId="0" applyNumberFormat="1" applyFont="1" applyFill="1" applyBorder="1" applyAlignment="1">
      <alignment horizontal="center" vertical="center" wrapText="1"/>
    </xf>
    <xf numFmtId="178" fontId="65" fillId="0" borderId="7" xfId="0" applyNumberFormat="1" applyFont="1" applyFill="1" applyBorder="1" applyAlignment="1">
      <alignment horizontal="center" vertical="center" wrapText="1"/>
    </xf>
    <xf numFmtId="177" fontId="49" fillId="0" borderId="7" xfId="0" applyNumberFormat="1" applyFont="1" applyFill="1" applyBorder="1" applyAlignment="1">
      <alignment horizontal="center" vertical="center" wrapText="1"/>
    </xf>
    <xf numFmtId="49" fontId="21" fillId="0" borderId="7" xfId="0" applyNumberFormat="1" applyFont="1" applyFill="1" applyBorder="1" applyAlignment="1">
      <alignment horizontal="center" vertical="center"/>
    </xf>
    <xf numFmtId="0" fontId="73" fillId="0" borderId="7" xfId="0" applyNumberFormat="1" applyFont="1" applyFill="1" applyBorder="1" applyAlignment="1">
      <alignment horizontal="center" vertical="center"/>
    </xf>
    <xf numFmtId="0" fontId="72" fillId="0" borderId="7" xfId="0" applyNumberFormat="1" applyFont="1" applyFill="1" applyBorder="1" applyAlignment="1">
      <alignment horizontal="center" vertical="center"/>
    </xf>
    <xf numFmtId="178" fontId="72" fillId="0" borderId="7" xfId="0" applyNumberFormat="1" applyFont="1" applyFill="1" applyBorder="1" applyAlignment="1">
      <alignment horizontal="center" vertical="center"/>
    </xf>
    <xf numFmtId="178" fontId="73" fillId="0" borderId="7" xfId="0" applyNumberFormat="1" applyFont="1" applyFill="1" applyBorder="1" applyAlignment="1">
      <alignment horizontal="center" vertical="center"/>
    </xf>
    <xf numFmtId="49" fontId="73" fillId="0" borderId="7" xfId="0" applyNumberFormat="1" applyFont="1" applyFill="1" applyBorder="1" applyAlignment="1">
      <alignment horizontal="center" vertical="center"/>
    </xf>
    <xf numFmtId="49" fontId="75" fillId="0" borderId="7" xfId="0" applyNumberFormat="1" applyFont="1" applyFill="1" applyBorder="1" applyAlignment="1">
      <alignment horizontal="center" vertical="center"/>
    </xf>
    <xf numFmtId="0" fontId="54" fillId="0" borderId="7" xfId="0" applyNumberFormat="1" applyFont="1" applyFill="1" applyBorder="1" applyAlignment="1">
      <alignment horizontal="center" vertical="center"/>
    </xf>
    <xf numFmtId="0" fontId="71" fillId="0" borderId="7" xfId="0" applyNumberFormat="1" applyFont="1" applyFill="1" applyBorder="1" applyAlignment="1">
      <alignment horizontal="center" vertical="center"/>
    </xf>
    <xf numFmtId="49" fontId="38" fillId="0" borderId="7" xfId="0" applyNumberFormat="1" applyFont="1" applyFill="1" applyBorder="1" applyAlignment="1">
      <alignment horizontal="center" vertical="center"/>
    </xf>
    <xf numFmtId="0" fontId="56" fillId="0" borderId="7" xfId="0" applyNumberFormat="1" applyFont="1" applyFill="1" applyBorder="1" applyAlignment="1">
      <alignment horizontal="center" vertical="center"/>
    </xf>
    <xf numFmtId="0" fontId="19" fillId="0" borderId="7" xfId="0" applyNumberFormat="1" applyFont="1" applyFill="1" applyBorder="1" applyAlignment="1">
      <alignment horizontal="center" vertical="center"/>
    </xf>
    <xf numFmtId="0" fontId="51" fillId="0" borderId="7" xfId="0" applyNumberFormat="1" applyFont="1" applyFill="1" applyBorder="1" applyAlignment="1">
      <alignment horizontal="center" vertical="center" wrapText="1"/>
    </xf>
    <xf numFmtId="0" fontId="51" fillId="0" borderId="7" xfId="0" applyNumberFormat="1" applyFont="1" applyFill="1" applyBorder="1" applyAlignment="1">
      <alignment horizontal="center" vertical="center"/>
    </xf>
    <xf numFmtId="178" fontId="51" fillId="0" borderId="7" xfId="0" applyNumberFormat="1" applyFont="1" applyFill="1" applyBorder="1" applyAlignment="1">
      <alignment horizontal="center" vertical="center"/>
    </xf>
    <xf numFmtId="0" fontId="17" fillId="0" borderId="7" xfId="0" applyNumberFormat="1" applyFont="1" applyFill="1" applyBorder="1" applyAlignment="1">
      <alignment horizontal="center" vertical="center"/>
    </xf>
    <xf numFmtId="0" fontId="67" fillId="0" borderId="7" xfId="0" applyNumberFormat="1" applyFont="1" applyFill="1" applyBorder="1" applyAlignment="1">
      <alignment horizontal="center" vertical="center"/>
    </xf>
    <xf numFmtId="0" fontId="25" fillId="0" borderId="7" xfId="0" applyNumberFormat="1" applyFont="1" applyFill="1" applyBorder="1" applyAlignment="1">
      <alignment horizontal="center" vertical="center"/>
    </xf>
    <xf numFmtId="0" fontId="24" fillId="0" borderId="7" xfId="0" applyNumberFormat="1" applyFont="1" applyFill="1" applyBorder="1" applyAlignment="1">
      <alignment horizontal="center" vertical="center"/>
    </xf>
    <xf numFmtId="178" fontId="24" fillId="0" borderId="7" xfId="0" applyNumberFormat="1" applyFont="1" applyFill="1" applyBorder="1" applyAlignment="1">
      <alignment horizontal="center" vertical="center"/>
    </xf>
    <xf numFmtId="0" fontId="26" fillId="0" borderId="7"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wrapText="1"/>
    </xf>
    <xf numFmtId="0" fontId="72" fillId="0" borderId="7" xfId="0" applyNumberFormat="1" applyFont="1" applyFill="1" applyBorder="1" applyAlignment="1">
      <alignment horizontal="center" vertical="center" wrapText="1"/>
    </xf>
    <xf numFmtId="0" fontId="32" fillId="0" borderId="7" xfId="0" applyNumberFormat="1" applyFont="1" applyFill="1" applyBorder="1" applyAlignment="1">
      <alignment horizontal="center" vertical="center"/>
    </xf>
    <xf numFmtId="0" fontId="20" fillId="0" borderId="7" xfId="0" applyNumberFormat="1" applyFont="1" applyFill="1" applyBorder="1" applyAlignment="1">
      <alignment horizontal="center" vertical="center"/>
    </xf>
    <xf numFmtId="0" fontId="13" fillId="0" borderId="7" xfId="0" applyNumberFormat="1" applyFont="1" applyFill="1" applyBorder="1" applyAlignment="1">
      <alignment vertical="center"/>
    </xf>
    <xf numFmtId="49" fontId="11" fillId="0" borderId="7" xfId="0" applyNumberFormat="1" applyFont="1" applyFill="1" applyBorder="1" applyAlignment="1">
      <alignment horizontal="center" vertical="center"/>
    </xf>
    <xf numFmtId="49" fontId="28" fillId="0" borderId="7" xfId="0" applyNumberFormat="1" applyFont="1" applyFill="1" applyBorder="1" applyAlignment="1">
      <alignment horizontal="center" vertical="center"/>
    </xf>
    <xf numFmtId="0" fontId="41" fillId="0" borderId="7" xfId="0" applyNumberFormat="1" applyFont="1" applyFill="1" applyBorder="1" applyAlignment="1">
      <alignment horizontal="center" vertical="center"/>
    </xf>
    <xf numFmtId="49" fontId="13" fillId="0" borderId="7" xfId="0" applyNumberFormat="1" applyFont="1" applyFill="1" applyBorder="1" applyAlignment="1">
      <alignment horizontal="center" vertical="center" wrapText="1"/>
    </xf>
    <xf numFmtId="49" fontId="25" fillId="0" borderId="7" xfId="0" applyNumberFormat="1" applyFont="1" applyFill="1" applyBorder="1" applyAlignment="1">
      <alignment horizontal="center" vertical="center"/>
    </xf>
    <xf numFmtId="0" fontId="64" fillId="0" borderId="7" xfId="0" applyNumberFormat="1" applyFont="1" applyFill="1" applyBorder="1" applyAlignment="1">
      <alignment horizontal="center" vertical="center"/>
    </xf>
    <xf numFmtId="181" fontId="11" fillId="0" borderId="7" xfId="0" applyNumberFormat="1" applyFont="1" applyFill="1" applyBorder="1" applyAlignment="1">
      <alignment horizontal="center" vertical="center" wrapText="1"/>
    </xf>
    <xf numFmtId="178" fontId="27" fillId="0" borderId="7" xfId="0" applyNumberFormat="1" applyFont="1" applyFill="1" applyBorder="1" applyAlignment="1">
      <alignment horizontal="center" vertical="center" wrapText="1"/>
    </xf>
    <xf numFmtId="183" fontId="27" fillId="0" borderId="7" xfId="0" applyNumberFormat="1" applyFont="1" applyFill="1" applyBorder="1" applyAlignment="1">
      <alignment horizontal="center" vertical="center"/>
    </xf>
    <xf numFmtId="0" fontId="13" fillId="0" borderId="7" xfId="0" applyNumberFormat="1" applyFont="1" applyFill="1" applyBorder="1" applyAlignment="1">
      <alignment horizontal="right" vertical="center"/>
    </xf>
    <xf numFmtId="0" fontId="71" fillId="0" borderId="7" xfId="0" applyNumberFormat="1" applyFont="1" applyFill="1" applyBorder="1" applyAlignment="1">
      <alignment vertical="center"/>
    </xf>
    <xf numFmtId="0" fontId="54" fillId="0" borderId="7" xfId="0" applyNumberFormat="1" applyFont="1" applyFill="1" applyBorder="1" applyAlignment="1">
      <alignment vertical="center"/>
    </xf>
    <xf numFmtId="178" fontId="71" fillId="0" borderId="7" xfId="0" applyNumberFormat="1" applyFont="1" applyFill="1" applyBorder="1" applyAlignment="1">
      <alignment horizontal="center" vertical="center"/>
    </xf>
    <xf numFmtId="14" fontId="13" fillId="0" borderId="7" xfId="0" applyNumberFormat="1" applyFont="1" applyFill="1" applyBorder="1" applyAlignment="1">
      <alignment horizontal="center" vertical="center"/>
    </xf>
    <xf numFmtId="178" fontId="71" fillId="0" borderId="7" xfId="0" applyNumberFormat="1" applyFont="1" applyFill="1" applyBorder="1" applyAlignment="1">
      <alignment vertical="center"/>
    </xf>
    <xf numFmtId="182" fontId="71" fillId="0" borderId="0" xfId="0" applyNumberFormat="1" applyFont="1" applyFill="1" applyAlignment="1">
      <alignment vertical="center"/>
    </xf>
    <xf numFmtId="182" fontId="13" fillId="0" borderId="0" xfId="0" applyNumberFormat="1" applyFont="1" applyFill="1" applyAlignment="1">
      <alignment vertical="center"/>
    </xf>
    <xf numFmtId="181" fontId="13" fillId="0" borderId="0" xfId="0" applyNumberFormat="1" applyFont="1" applyFill="1" applyAlignment="1">
      <alignment horizontal="center" vertical="center"/>
    </xf>
    <xf numFmtId="0" fontId="76" fillId="0" borderId="0" xfId="0" applyFont="1" applyFill="1" applyAlignment="1"/>
    <xf numFmtId="0" fontId="76" fillId="0" borderId="0" xfId="0" applyFont="1" applyFill="1" applyAlignment="1">
      <alignment wrapText="1"/>
    </xf>
    <xf numFmtId="0" fontId="77" fillId="0" borderId="0" xfId="0" applyNumberFormat="1" applyFont="1" applyFill="1" applyAlignment="1"/>
    <xf numFmtId="49" fontId="78" fillId="12" borderId="10" xfId="0" applyNumberFormat="1" applyFont="1" applyFill="1" applyBorder="1" applyAlignment="1">
      <alignment horizontal="center" vertical="center" wrapText="1"/>
    </xf>
    <xf numFmtId="49" fontId="79" fillId="12" borderId="11" xfId="0" applyNumberFormat="1" applyFont="1" applyFill="1" applyBorder="1" applyAlignment="1">
      <alignment horizontal="center" vertical="center"/>
    </xf>
    <xf numFmtId="49" fontId="79" fillId="12" borderId="12" xfId="0" applyNumberFormat="1" applyFont="1" applyFill="1" applyBorder="1" applyAlignment="1">
      <alignment horizontal="center" vertical="center"/>
    </xf>
    <xf numFmtId="49" fontId="79" fillId="13" borderId="13" xfId="0" applyNumberFormat="1" applyFont="1" applyFill="1" applyBorder="1" applyAlignment="1">
      <alignment horizontal="center" vertical="center" wrapText="1"/>
    </xf>
    <xf numFmtId="49" fontId="79" fillId="13" borderId="14" xfId="0" applyNumberFormat="1" applyFont="1" applyFill="1" applyBorder="1" applyAlignment="1">
      <alignment horizontal="center" vertical="center" wrapText="1"/>
    </xf>
    <xf numFmtId="49" fontId="79" fillId="13" borderId="15" xfId="0" applyNumberFormat="1" applyFont="1" applyFill="1" applyBorder="1" applyAlignment="1">
      <alignment horizontal="center" vertical="center" wrapText="1"/>
    </xf>
    <xf numFmtId="49" fontId="80" fillId="14" borderId="16" xfId="0" applyNumberFormat="1" applyFont="1" applyFill="1" applyBorder="1" applyAlignment="1">
      <alignment horizontal="center" vertical="center"/>
    </xf>
    <xf numFmtId="49" fontId="80" fillId="14" borderId="17" xfId="0" applyNumberFormat="1" applyFont="1" applyFill="1" applyBorder="1" applyAlignment="1">
      <alignment horizontal="center" vertical="center"/>
    </xf>
    <xf numFmtId="49" fontId="80" fillId="14" borderId="18" xfId="0" applyNumberFormat="1" applyFont="1" applyFill="1" applyBorder="1" applyAlignment="1">
      <alignment horizontal="center" vertical="center"/>
    </xf>
    <xf numFmtId="49" fontId="81" fillId="15" borderId="19" xfId="0" applyNumberFormat="1" applyFont="1" applyFill="1" applyBorder="1" applyAlignment="1">
      <alignment horizontal="center" vertical="center" wrapText="1"/>
    </xf>
    <xf numFmtId="49" fontId="82" fillId="13" borderId="20" xfId="0" applyNumberFormat="1" applyFont="1" applyFill="1" applyBorder="1" applyAlignment="1">
      <alignment horizontal="center" vertical="center" wrapText="1"/>
    </xf>
    <xf numFmtId="49" fontId="82" fillId="13" borderId="21" xfId="0" applyNumberFormat="1" applyFont="1" applyFill="1" applyBorder="1" applyAlignment="1">
      <alignment horizontal="center" vertical="center" wrapText="1"/>
    </xf>
    <xf numFmtId="49" fontId="83" fillId="13" borderId="21" xfId="0" applyNumberFormat="1" applyFont="1" applyFill="1" applyBorder="1" applyAlignment="1">
      <alignment horizontal="left" vertical="center" wrapText="1"/>
    </xf>
    <xf numFmtId="49" fontId="82" fillId="13" borderId="22" xfId="0" applyNumberFormat="1" applyFont="1" applyFill="1" applyBorder="1" applyAlignment="1">
      <alignment vertical="center" wrapText="1"/>
    </xf>
    <xf numFmtId="49" fontId="81" fillId="15" borderId="23" xfId="0" applyNumberFormat="1" applyFont="1" applyFill="1" applyBorder="1" applyAlignment="1">
      <alignment horizontal="center" vertical="center" wrapText="1"/>
    </xf>
    <xf numFmtId="49" fontId="82" fillId="13" borderId="24" xfId="0" applyNumberFormat="1" applyFont="1" applyFill="1" applyBorder="1" applyAlignment="1">
      <alignment horizontal="center" vertical="center" wrapText="1"/>
    </xf>
    <xf numFmtId="49" fontId="82" fillId="13" borderId="25" xfId="0" applyNumberFormat="1" applyFont="1" applyFill="1" applyBorder="1" applyAlignment="1">
      <alignment horizontal="center" vertical="center" wrapText="1"/>
    </xf>
    <xf numFmtId="1" fontId="84" fillId="13" borderId="25" xfId="0" applyNumberFormat="1" applyFont="1" applyFill="1" applyBorder="1" applyAlignment="1">
      <alignment horizontal="left" vertical="center" wrapText="1"/>
    </xf>
    <xf numFmtId="49" fontId="82" fillId="13" borderId="26" xfId="0" applyNumberFormat="1" applyFont="1" applyFill="1" applyBorder="1" applyAlignment="1">
      <alignment vertical="center" wrapText="1"/>
    </xf>
    <xf numFmtId="49" fontId="85" fillId="15" borderId="25" xfId="0" applyNumberFormat="1" applyFont="1" applyFill="1" applyBorder="1" applyAlignment="1">
      <alignment horizontal="center" vertical="center" wrapText="1"/>
    </xf>
    <xf numFmtId="49" fontId="81" fillId="13" borderId="25" xfId="0" applyNumberFormat="1" applyFont="1" applyFill="1" applyBorder="1" applyAlignment="1">
      <alignment horizontal="center" vertical="center" wrapText="1"/>
    </xf>
    <xf numFmtId="49" fontId="86" fillId="13" borderId="25" xfId="0" applyNumberFormat="1" applyFont="1" applyFill="1" applyBorder="1" applyAlignment="1">
      <alignment horizontal="left" vertical="center" wrapText="1"/>
    </xf>
    <xf numFmtId="49" fontId="84" fillId="13" borderId="25" xfId="0" applyNumberFormat="1" applyFont="1" applyFill="1" applyBorder="1" applyAlignment="1">
      <alignment horizontal="left" vertical="center" wrapText="1"/>
    </xf>
    <xf numFmtId="49" fontId="85" fillId="15" borderId="23" xfId="0" applyNumberFormat="1" applyFont="1" applyFill="1" applyBorder="1" applyAlignment="1">
      <alignment horizontal="center" vertical="center" wrapText="1"/>
    </xf>
    <xf numFmtId="49" fontId="81" fillId="13" borderId="24" xfId="0" applyNumberFormat="1" applyFont="1" applyFill="1" applyBorder="1" applyAlignment="1">
      <alignment horizontal="center" vertical="center" wrapText="1"/>
    </xf>
    <xf numFmtId="49" fontId="87" fillId="13" borderId="25" xfId="0" applyNumberFormat="1" applyFont="1" applyFill="1" applyBorder="1" applyAlignment="1">
      <alignment horizontal="left" vertical="center" wrapText="1"/>
    </xf>
    <xf numFmtId="49" fontId="85" fillId="15" borderId="27" xfId="0" applyNumberFormat="1" applyFont="1" applyFill="1" applyBorder="1" applyAlignment="1">
      <alignment horizontal="center" vertical="center" wrapText="1"/>
    </xf>
    <xf numFmtId="49" fontId="85" fillId="15" borderId="28" xfId="0" applyNumberFormat="1" applyFont="1" applyFill="1" applyBorder="1" applyAlignment="1">
      <alignment horizontal="center" vertical="center" wrapText="1"/>
    </xf>
    <xf numFmtId="49" fontId="84" fillId="13" borderId="26" xfId="0" applyNumberFormat="1" applyFont="1" applyFill="1" applyBorder="1" applyAlignment="1">
      <alignment vertical="center" wrapText="1"/>
    </xf>
    <xf numFmtId="49" fontId="88" fillId="13" borderId="24" xfId="0" applyNumberFormat="1" applyFont="1" applyFill="1" applyBorder="1" applyAlignment="1">
      <alignment horizontal="center" vertical="center" wrapText="1"/>
    </xf>
    <xf numFmtId="49" fontId="89" fillId="13" borderId="26" xfId="0" applyNumberFormat="1" applyFont="1" applyFill="1" applyBorder="1" applyAlignment="1">
      <alignment vertical="center" wrapText="1"/>
    </xf>
    <xf numFmtId="20" fontId="88" fillId="14" borderId="29" xfId="0" applyNumberFormat="1" applyFont="1" applyFill="1" applyBorder="1" applyAlignment="1">
      <alignment horizontal="center" vertical="center" wrapText="1"/>
    </xf>
    <xf numFmtId="20" fontId="88" fillId="14" borderId="30" xfId="0" applyNumberFormat="1" applyFont="1" applyFill="1" applyBorder="1" applyAlignment="1">
      <alignment horizontal="center" vertical="center" wrapText="1"/>
    </xf>
    <xf numFmtId="20" fontId="88" fillId="14" borderId="31" xfId="0" applyNumberFormat="1" applyFont="1" applyFill="1" applyBorder="1" applyAlignment="1">
      <alignment horizontal="center" vertical="center" wrapText="1"/>
    </xf>
    <xf numFmtId="49" fontId="81" fillId="16" borderId="19" xfId="0" applyNumberFormat="1" applyFont="1" applyFill="1" applyBorder="1" applyAlignment="1">
      <alignment horizontal="center" vertical="center" wrapText="1"/>
    </xf>
    <xf numFmtId="49" fontId="82" fillId="13" borderId="21" xfId="0" applyNumberFormat="1" applyFont="1" applyFill="1" applyBorder="1" applyAlignment="1">
      <alignment horizontal="left" vertical="center" wrapText="1"/>
    </xf>
    <xf numFmtId="49" fontId="89" fillId="13" borderId="22" xfId="0" applyNumberFormat="1" applyFont="1" applyFill="1" applyBorder="1" applyAlignment="1">
      <alignment vertical="center" wrapText="1"/>
    </xf>
    <xf numFmtId="49" fontId="81" fillId="16" borderId="27" xfId="0" applyNumberFormat="1" applyFont="1" applyFill="1" applyBorder="1" applyAlignment="1">
      <alignment horizontal="center" vertical="center" wrapText="1"/>
    </xf>
    <xf numFmtId="1" fontId="82" fillId="13" borderId="25" xfId="0" applyNumberFormat="1" applyFont="1" applyFill="1" applyBorder="1" applyAlignment="1">
      <alignment horizontal="center" vertical="center" wrapText="1"/>
    </xf>
    <xf numFmtId="49" fontId="81" fillId="16" borderId="32" xfId="0" applyNumberFormat="1" applyFont="1" applyFill="1" applyBorder="1" applyAlignment="1">
      <alignment horizontal="center" vertical="center" wrapText="1"/>
    </xf>
    <xf numFmtId="49" fontId="83" fillId="13" borderId="25" xfId="0" applyNumberFormat="1" applyFont="1" applyFill="1" applyBorder="1" applyAlignment="1">
      <alignment horizontal="left" vertical="center" wrapText="1"/>
    </xf>
    <xf numFmtId="49" fontId="81" fillId="16" borderId="28" xfId="0" applyNumberFormat="1" applyFont="1" applyFill="1" applyBorder="1" applyAlignment="1">
      <alignment horizontal="center" vertical="center" wrapText="1"/>
    </xf>
    <xf numFmtId="1" fontId="83" fillId="13" borderId="25" xfId="0" applyNumberFormat="1" applyFont="1" applyFill="1" applyBorder="1" applyAlignment="1">
      <alignment horizontal="center" vertical="center" wrapText="1"/>
    </xf>
    <xf numFmtId="49" fontId="88" fillId="14" borderId="25" xfId="0" applyNumberFormat="1" applyFont="1" applyFill="1" applyBorder="1" applyAlignment="1">
      <alignment horizontal="center" vertical="center" wrapText="1"/>
    </xf>
    <xf numFmtId="20" fontId="88" fillId="14" borderId="25" xfId="0" applyNumberFormat="1" applyFont="1" applyFill="1" applyBorder="1" applyAlignment="1">
      <alignment horizontal="center" vertical="center" wrapText="1"/>
    </xf>
    <xf numFmtId="49" fontId="81" fillId="16" borderId="23" xfId="0" applyNumberFormat="1" applyFont="1" applyFill="1" applyBorder="1" applyAlignment="1">
      <alignment horizontal="center" vertical="center" wrapText="1"/>
    </xf>
    <xf numFmtId="49" fontId="81" fillId="16" borderId="33" xfId="0" applyNumberFormat="1" applyFont="1" applyFill="1" applyBorder="1" applyAlignment="1">
      <alignment horizontal="center" vertical="center" wrapText="1"/>
    </xf>
    <xf numFmtId="49" fontId="81" fillId="16" borderId="34" xfId="0" applyNumberFormat="1" applyFont="1" applyFill="1" applyBorder="1" applyAlignment="1">
      <alignment horizontal="center" vertical="center" wrapText="1"/>
    </xf>
    <xf numFmtId="49" fontId="81" fillId="16" borderId="35" xfId="0" applyNumberFormat="1" applyFont="1" applyFill="1" applyBorder="1" applyAlignment="1">
      <alignment horizontal="center" vertical="center" wrapText="1"/>
    </xf>
    <xf numFmtId="1" fontId="83" fillId="13" borderId="36" xfId="0" applyNumberFormat="1" applyFont="1" applyFill="1" applyBorder="1" applyAlignment="1">
      <alignment horizontal="center" vertical="center" wrapText="1"/>
    </xf>
    <xf numFmtId="49" fontId="82" fillId="13" borderId="37" xfId="0" applyNumberFormat="1" applyFont="1" applyFill="1" applyBorder="1" applyAlignment="1">
      <alignment vertical="center" wrapText="1"/>
    </xf>
    <xf numFmtId="1" fontId="90" fillId="13" borderId="38" xfId="0" applyNumberFormat="1" applyFont="1" applyFill="1" applyBorder="1" applyAlignment="1">
      <alignment horizontal="left" vertical="center" wrapText="1"/>
    </xf>
    <xf numFmtId="49" fontId="89" fillId="13" borderId="39" xfId="0" applyNumberFormat="1" applyFont="1" applyFill="1" applyBorder="1" applyAlignment="1">
      <alignment vertical="center" wrapText="1"/>
    </xf>
    <xf numFmtId="20" fontId="88" fillId="14" borderId="40" xfId="0" applyNumberFormat="1" applyFont="1" applyFill="1" applyBorder="1" applyAlignment="1">
      <alignment horizontal="center" vertical="center" wrapText="1"/>
    </xf>
    <xf numFmtId="20" fontId="88" fillId="14" borderId="41" xfId="0" applyNumberFormat="1" applyFont="1" applyFill="1" applyBorder="1" applyAlignment="1">
      <alignment horizontal="center" vertical="center" wrapText="1"/>
    </xf>
    <xf numFmtId="20" fontId="88" fillId="14" borderId="42" xfId="0" applyNumberFormat="1" applyFont="1" applyFill="1" applyBorder="1" applyAlignment="1">
      <alignment horizontal="center" vertical="center" wrapText="1"/>
    </xf>
    <xf numFmtId="0" fontId="89" fillId="13" borderId="26" xfId="0" applyFont="1" applyFill="1" applyBorder="1" applyAlignment="1">
      <alignment vertical="center" wrapText="1"/>
    </xf>
    <xf numFmtId="49" fontId="81" fillId="15" borderId="43" xfId="0" applyNumberFormat="1" applyFont="1" applyFill="1" applyBorder="1" applyAlignment="1">
      <alignment horizontal="center" vertical="center" wrapText="1"/>
    </xf>
    <xf numFmtId="49" fontId="82" fillId="13" borderId="44" xfId="0" applyNumberFormat="1" applyFont="1" applyFill="1" applyBorder="1" applyAlignment="1">
      <alignment horizontal="center" vertical="center" wrapText="1"/>
    </xf>
    <xf numFmtId="1" fontId="82" fillId="13" borderId="45" xfId="0" applyNumberFormat="1" applyFont="1" applyFill="1" applyBorder="1" applyAlignment="1">
      <alignment horizontal="center" vertical="center" wrapText="1"/>
    </xf>
    <xf numFmtId="49" fontId="83" fillId="13" borderId="45" xfId="0" applyNumberFormat="1" applyFont="1" applyFill="1" applyBorder="1" applyAlignment="1">
      <alignment horizontal="left" vertical="center" wrapText="1"/>
    </xf>
    <xf numFmtId="0" fontId="91" fillId="13" borderId="46" xfId="0" applyFont="1" applyFill="1" applyBorder="1" applyAlignment="1">
      <alignment vertical="center" wrapText="1"/>
    </xf>
    <xf numFmtId="49" fontId="92" fillId="13" borderId="47" xfId="0" applyNumberFormat="1" applyFont="1" applyFill="1" applyBorder="1" applyAlignment="1">
      <alignment horizontal="left" vertical="top" wrapText="1"/>
    </xf>
    <xf numFmtId="49" fontId="92" fillId="13" borderId="48" xfId="0" applyNumberFormat="1" applyFont="1" applyFill="1" applyBorder="1" applyAlignment="1">
      <alignment horizontal="left" vertical="top" wrapText="1"/>
    </xf>
    <xf numFmtId="49" fontId="92" fillId="13" borderId="49" xfId="0" applyNumberFormat="1" applyFont="1" applyFill="1" applyBorder="1" applyAlignment="1">
      <alignment horizontal="left" vertical="top" wrapText="1"/>
    </xf>
    <xf numFmtId="49" fontId="92" fillId="13" borderId="50" xfId="0" applyNumberFormat="1" applyFont="1" applyFill="1" applyBorder="1" applyAlignment="1">
      <alignment horizontal="left" vertical="top" wrapText="1"/>
    </xf>
    <xf numFmtId="49" fontId="92" fillId="13" borderId="0" xfId="0" applyNumberFormat="1" applyFont="1" applyFill="1" applyBorder="1" applyAlignment="1">
      <alignment horizontal="left" vertical="top" wrapText="1"/>
    </xf>
    <xf numFmtId="0" fontId="92" fillId="13" borderId="51" xfId="0" applyFont="1" applyFill="1" applyBorder="1" applyAlignment="1">
      <alignment horizontal="left" vertical="top" wrapText="1"/>
    </xf>
    <xf numFmtId="49" fontId="92" fillId="13" borderId="51" xfId="0" applyNumberFormat="1" applyFont="1" applyFill="1" applyBorder="1" applyAlignment="1">
      <alignment horizontal="left" vertical="top" wrapText="1"/>
    </xf>
    <xf numFmtId="49" fontId="92" fillId="13" borderId="52" xfId="0" applyNumberFormat="1" applyFont="1" applyFill="1" applyBorder="1" applyAlignment="1">
      <alignment horizontal="left" vertical="top" wrapText="1"/>
    </xf>
    <xf numFmtId="49" fontId="92" fillId="13" borderId="53" xfId="0" applyNumberFormat="1" applyFont="1" applyFill="1" applyBorder="1" applyAlignment="1">
      <alignment horizontal="left" vertical="top" wrapText="1"/>
    </xf>
    <xf numFmtId="49" fontId="92" fillId="13" borderId="54" xfId="0" applyNumberFormat="1" applyFont="1" applyFill="1" applyBorder="1" applyAlignment="1">
      <alignment horizontal="left" vertical="top" wrapText="1"/>
    </xf>
    <xf numFmtId="49" fontId="78" fillId="17" borderId="16" xfId="0" applyNumberFormat="1" applyFont="1" applyFill="1" applyBorder="1" applyAlignment="1">
      <alignment horizontal="center" wrapText="1"/>
    </xf>
    <xf numFmtId="0" fontId="78" fillId="17" borderId="17" xfId="0" applyFont="1" applyFill="1" applyBorder="1" applyAlignment="1">
      <alignment horizontal="center"/>
    </xf>
    <xf numFmtId="0" fontId="78" fillId="17" borderId="18" xfId="0" applyFont="1" applyFill="1" applyBorder="1" applyAlignment="1">
      <alignment horizontal="center"/>
    </xf>
    <xf numFmtId="0" fontId="77" fillId="0" borderId="55" xfId="0" applyFont="1" applyFill="1" applyBorder="1" applyAlignment="1"/>
    <xf numFmtId="0" fontId="77" fillId="0" borderId="56" xfId="0" applyFont="1" applyFill="1" applyBorder="1" applyAlignment="1"/>
    <xf numFmtId="0" fontId="93" fillId="13" borderId="13" xfId="0" applyFont="1" applyFill="1" applyBorder="1" applyAlignment="1">
      <alignment horizontal="center" wrapText="1"/>
    </xf>
    <xf numFmtId="0" fontId="93" fillId="13" borderId="14" xfId="0" applyFont="1" applyFill="1" applyBorder="1" applyAlignment="1">
      <alignment horizontal="center" wrapText="1"/>
    </xf>
    <xf numFmtId="0" fontId="93" fillId="13" borderId="15" xfId="0" applyFont="1" applyFill="1" applyBorder="1" applyAlignment="1">
      <alignment horizontal="center" wrapText="1"/>
    </xf>
    <xf numFmtId="0" fontId="94" fillId="18" borderId="20" xfId="0" applyFont="1" applyFill="1" applyBorder="1" applyAlignment="1"/>
    <xf numFmtId="49" fontId="95" fillId="15" borderId="21" xfId="0" applyNumberFormat="1" applyFont="1" applyFill="1" applyBorder="1" applyAlignment="1"/>
    <xf numFmtId="49" fontId="95" fillId="19" borderId="22" xfId="0" applyNumberFormat="1" applyFont="1" applyFill="1" applyBorder="1" applyAlignment="1"/>
    <xf numFmtId="49" fontId="95" fillId="18" borderId="24" xfId="0" applyNumberFormat="1" applyFont="1" applyFill="1" applyBorder="1" applyAlignment="1">
      <alignment vertical="center"/>
    </xf>
    <xf numFmtId="49" fontId="94" fillId="15" borderId="25" xfId="0" applyNumberFormat="1" applyFont="1" applyFill="1" applyBorder="1" applyAlignment="1">
      <alignment wrapText="1"/>
    </xf>
    <xf numFmtId="0" fontId="94" fillId="19" borderId="26" xfId="0" applyFont="1" applyFill="1" applyBorder="1" applyAlignment="1"/>
    <xf numFmtId="49" fontId="95" fillId="18" borderId="24" xfId="0" applyNumberFormat="1" applyFont="1" applyFill="1" applyBorder="1" applyAlignment="1">
      <alignment horizontal="left" vertical="center"/>
    </xf>
    <xf numFmtId="0" fontId="94" fillId="15" borderId="25" xfId="0" applyFont="1" applyFill="1" applyBorder="1" applyAlignment="1"/>
    <xf numFmtId="49" fontId="94" fillId="19" borderId="26" xfId="0" applyNumberFormat="1" applyFont="1" applyFill="1" applyBorder="1" applyAlignment="1">
      <alignment wrapText="1"/>
    </xf>
    <xf numFmtId="49" fontId="94" fillId="19" borderId="26" xfId="0" applyNumberFormat="1" applyFont="1" applyFill="1" applyBorder="1" applyAlignment="1">
      <alignment horizontal="left" vertical="top" wrapText="1"/>
    </xf>
    <xf numFmtId="49" fontId="95" fillId="18" borderId="24" xfId="0" applyNumberFormat="1" applyFont="1" applyFill="1" applyBorder="1" applyAlignment="1"/>
    <xf numFmtId="49" fontId="95" fillId="18" borderId="44" xfId="0" applyNumberFormat="1" applyFont="1" applyFill="1" applyBorder="1" applyAlignment="1">
      <alignment vertical="center"/>
    </xf>
    <xf numFmtId="49" fontId="94" fillId="15" borderId="45" xfId="0" applyNumberFormat="1" applyFont="1" applyFill="1" applyBorder="1" applyAlignment="1">
      <alignment wrapText="1"/>
    </xf>
    <xf numFmtId="49" fontId="94" fillId="19" borderId="46" xfId="0" applyNumberFormat="1" applyFont="1" applyFill="1" applyBorder="1" applyAlignment="1">
      <alignment vertical="top" wrapText="1"/>
    </xf>
    <xf numFmtId="0" fontId="77" fillId="0" borderId="57" xfId="0" applyFont="1" applyFill="1" applyBorder="1" applyAlignment="1"/>
    <xf numFmtId="0" fontId="76" fillId="0" borderId="0" xfId="0" applyFont="1" applyFill="1" applyAlignment="1">
      <alignment horizontal="center" vertical="center"/>
    </xf>
    <xf numFmtId="0" fontId="76" fillId="0" borderId="0" xfId="0" applyFont="1" applyFill="1" applyAlignment="1">
      <alignment vertical="center"/>
    </xf>
    <xf numFmtId="0" fontId="76" fillId="0" borderId="58" xfId="0" applyFont="1" applyFill="1" applyBorder="1" applyAlignment="1">
      <alignment horizontal="center" vertical="center"/>
    </xf>
    <xf numFmtId="0" fontId="76" fillId="0" borderId="59" xfId="0" applyFont="1" applyFill="1" applyBorder="1" applyAlignment="1">
      <alignment horizontal="center" vertical="center"/>
    </xf>
    <xf numFmtId="0" fontId="76" fillId="0" borderId="60" xfId="0" applyFont="1" applyFill="1" applyBorder="1" applyAlignment="1">
      <alignment horizontal="center" vertical="center"/>
    </xf>
    <xf numFmtId="0" fontId="76" fillId="0" borderId="5" xfId="0" applyFont="1" applyFill="1" applyBorder="1" applyAlignment="1">
      <alignment vertical="center"/>
    </xf>
    <xf numFmtId="0" fontId="76" fillId="0" borderId="5" xfId="0" applyFont="1" applyFill="1" applyBorder="1" applyAlignment="1">
      <alignment horizontal="center" vertical="center"/>
    </xf>
    <xf numFmtId="58" fontId="76" fillId="0" borderId="5" xfId="0" applyNumberFormat="1" applyFont="1" applyFill="1" applyBorder="1" applyAlignment="1">
      <alignment horizontal="center" vertical="center"/>
    </xf>
    <xf numFmtId="0" fontId="76" fillId="0" borderId="5" xfId="0" applyFont="1" applyFill="1" applyBorder="1" applyAlignment="1">
      <alignment horizontal="center" vertical="center" wrapText="1"/>
    </xf>
    <xf numFmtId="0" fontId="76" fillId="0" borderId="0" xfId="0" applyFont="1" applyFill="1" applyAlignment="1">
      <alignment horizontal="left" vertical="center"/>
    </xf>
    <xf numFmtId="31" fontId="76" fillId="0" borderId="0" xfId="0" applyNumberFormat="1" applyFont="1" applyFill="1" applyAlignment="1">
      <alignment horizontal="left" vertical="center"/>
    </xf>
    <xf numFmtId="0" fontId="77" fillId="0" borderId="0" xfId="0" applyNumberFormat="1" applyFont="1" applyAlignment="1"/>
    <xf numFmtId="0" fontId="77" fillId="0" borderId="55" xfId="0" applyFont="1" applyBorder="1" applyAlignment="1"/>
    <xf numFmtId="0" fontId="77" fillId="0" borderId="56" xfId="0" applyFont="1" applyBorder="1" applyAlignment="1"/>
    <xf numFmtId="0" fontId="77" fillId="0" borderId="57" xfId="0" applyFont="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9" Type="http://schemas.openxmlformats.org/officeDocument/2006/relationships/image" Target="../media/image10.jpeg"/><Relationship Id="rId8" Type="http://schemas.openxmlformats.org/officeDocument/2006/relationships/image" Target="../media/image9.jpeg"/><Relationship Id="rId7" Type="http://schemas.openxmlformats.org/officeDocument/2006/relationships/image" Target="../media/image8.jpeg"/><Relationship Id="rId6" Type="http://schemas.openxmlformats.org/officeDocument/2006/relationships/image" Target="../media/image7.jpeg"/><Relationship Id="rId59" Type="http://schemas.openxmlformats.org/officeDocument/2006/relationships/image" Target="../media/image60.jpeg"/><Relationship Id="rId58" Type="http://schemas.openxmlformats.org/officeDocument/2006/relationships/image" Target="../media/image59.jpeg"/><Relationship Id="rId57" Type="http://schemas.openxmlformats.org/officeDocument/2006/relationships/image" Target="../media/image58.jpeg"/><Relationship Id="rId56" Type="http://schemas.openxmlformats.org/officeDocument/2006/relationships/image" Target="../media/image57.png"/><Relationship Id="rId55" Type="http://schemas.openxmlformats.org/officeDocument/2006/relationships/image" Target="../media/image56.png"/><Relationship Id="rId54" Type="http://schemas.openxmlformats.org/officeDocument/2006/relationships/image" Target="../media/image55.jpeg"/><Relationship Id="rId53" Type="http://schemas.openxmlformats.org/officeDocument/2006/relationships/image" Target="../media/image54.jpeg"/><Relationship Id="rId52" Type="http://schemas.openxmlformats.org/officeDocument/2006/relationships/image" Target="../media/image53.jpeg"/><Relationship Id="rId51" Type="http://schemas.openxmlformats.org/officeDocument/2006/relationships/image" Target="../media/image52.jpeg"/><Relationship Id="rId50" Type="http://schemas.openxmlformats.org/officeDocument/2006/relationships/image" Target="../media/image51.jpeg"/><Relationship Id="rId5" Type="http://schemas.openxmlformats.org/officeDocument/2006/relationships/image" Target="../media/image6.jpeg"/><Relationship Id="rId49" Type="http://schemas.openxmlformats.org/officeDocument/2006/relationships/image" Target="../media/image50.jpeg"/><Relationship Id="rId48" Type="http://schemas.openxmlformats.org/officeDocument/2006/relationships/image" Target="../media/image49.jpeg"/><Relationship Id="rId47" Type="http://schemas.openxmlformats.org/officeDocument/2006/relationships/image" Target="../media/image48.jpeg"/><Relationship Id="rId46" Type="http://schemas.openxmlformats.org/officeDocument/2006/relationships/image" Target="../media/image47.png"/><Relationship Id="rId45" Type="http://schemas.openxmlformats.org/officeDocument/2006/relationships/image" Target="../media/image46.jpeg"/><Relationship Id="rId44" Type="http://schemas.openxmlformats.org/officeDocument/2006/relationships/image" Target="../media/image45.jpeg"/><Relationship Id="rId43" Type="http://schemas.openxmlformats.org/officeDocument/2006/relationships/image" Target="../media/image44.jpeg"/><Relationship Id="rId42" Type="http://schemas.openxmlformats.org/officeDocument/2006/relationships/image" Target="../media/image43.jpeg"/><Relationship Id="rId41" Type="http://schemas.openxmlformats.org/officeDocument/2006/relationships/image" Target="../media/image42.png"/><Relationship Id="rId40" Type="http://schemas.openxmlformats.org/officeDocument/2006/relationships/image" Target="../media/image41.jpeg"/><Relationship Id="rId4" Type="http://schemas.openxmlformats.org/officeDocument/2006/relationships/image" Target="../media/image5.jpeg"/><Relationship Id="rId39" Type="http://schemas.openxmlformats.org/officeDocument/2006/relationships/image" Target="../media/image40.jpeg"/><Relationship Id="rId38" Type="http://schemas.openxmlformats.org/officeDocument/2006/relationships/image" Target="../media/image39.jpeg"/><Relationship Id="rId37" Type="http://schemas.openxmlformats.org/officeDocument/2006/relationships/image" Target="../media/image38.jpeg"/><Relationship Id="rId36" Type="http://schemas.openxmlformats.org/officeDocument/2006/relationships/image" Target="../media/image37.jpeg"/><Relationship Id="rId35" Type="http://schemas.openxmlformats.org/officeDocument/2006/relationships/image" Target="../media/image36.jpeg"/><Relationship Id="rId34" Type="http://schemas.openxmlformats.org/officeDocument/2006/relationships/image" Target="../media/image35.jpeg"/><Relationship Id="rId33" Type="http://schemas.openxmlformats.org/officeDocument/2006/relationships/image" Target="../media/image34.jpeg"/><Relationship Id="rId32" Type="http://schemas.openxmlformats.org/officeDocument/2006/relationships/image" Target="../media/image33.jpeg"/><Relationship Id="rId31" Type="http://schemas.openxmlformats.org/officeDocument/2006/relationships/image" Target="../media/image32.jpeg"/><Relationship Id="rId30" Type="http://schemas.openxmlformats.org/officeDocument/2006/relationships/image" Target="../media/image31.jpeg"/><Relationship Id="rId3" Type="http://schemas.openxmlformats.org/officeDocument/2006/relationships/image" Target="../media/image4.png"/><Relationship Id="rId29" Type="http://schemas.openxmlformats.org/officeDocument/2006/relationships/image" Target="../media/image30.jpeg"/><Relationship Id="rId28" Type="http://schemas.openxmlformats.org/officeDocument/2006/relationships/image" Target="../media/image29.jpeg"/><Relationship Id="rId27" Type="http://schemas.openxmlformats.org/officeDocument/2006/relationships/image" Target="../media/image28.jpeg"/><Relationship Id="rId26" Type="http://schemas.openxmlformats.org/officeDocument/2006/relationships/image" Target="../media/image27.jpeg"/><Relationship Id="rId25" Type="http://schemas.openxmlformats.org/officeDocument/2006/relationships/image" Target="../media/image26.jpeg"/><Relationship Id="rId24" Type="http://schemas.openxmlformats.org/officeDocument/2006/relationships/image" Target="../media/image25.jpeg"/><Relationship Id="rId23" Type="http://schemas.openxmlformats.org/officeDocument/2006/relationships/image" Target="../media/image24.jpeg"/><Relationship Id="rId22" Type="http://schemas.openxmlformats.org/officeDocument/2006/relationships/image" Target="../media/image23.jpeg"/><Relationship Id="rId21" Type="http://schemas.openxmlformats.org/officeDocument/2006/relationships/image" Target="../media/image22.jpeg"/><Relationship Id="rId20" Type="http://schemas.openxmlformats.org/officeDocument/2006/relationships/image" Target="../media/image21.jpeg"/><Relationship Id="rId2" Type="http://schemas.openxmlformats.org/officeDocument/2006/relationships/image" Target="../media/image3.jpeg"/><Relationship Id="rId19" Type="http://schemas.openxmlformats.org/officeDocument/2006/relationships/image" Target="../media/image20.jpeg"/><Relationship Id="rId18" Type="http://schemas.openxmlformats.org/officeDocument/2006/relationships/image" Target="../media/image19.jpeg"/><Relationship Id="rId17" Type="http://schemas.openxmlformats.org/officeDocument/2006/relationships/image" Target="../media/image18.png"/><Relationship Id="rId16" Type="http://schemas.openxmlformats.org/officeDocument/2006/relationships/image" Target="../media/image17.jpeg"/><Relationship Id="rId15" Type="http://schemas.openxmlformats.org/officeDocument/2006/relationships/image" Target="../media/image16.jpeg"/><Relationship Id="rId14" Type="http://schemas.openxmlformats.org/officeDocument/2006/relationships/image" Target="../media/image15.jpeg"/><Relationship Id="rId13" Type="http://schemas.openxmlformats.org/officeDocument/2006/relationships/image" Target="../media/image14.jpeg"/><Relationship Id="rId12" Type="http://schemas.openxmlformats.org/officeDocument/2006/relationships/image" Target="../media/image13.jpeg"/><Relationship Id="rId11" Type="http://schemas.openxmlformats.org/officeDocument/2006/relationships/image" Target="../media/image12.jpeg"/><Relationship Id="rId10" Type="http://schemas.openxmlformats.org/officeDocument/2006/relationships/image" Target="../media/image11.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62.jpeg"/><Relationship Id="rId1" Type="http://schemas.openxmlformats.org/officeDocument/2006/relationships/image" Target="../media/image6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3.png"/></Relationships>
</file>

<file path=xl/drawings/_rels/drawing8.xml.rels><?xml version="1.0" encoding="UTF-8" standalone="yes"?>
<Relationships xmlns="http://schemas.openxmlformats.org/package/2006/relationships"><Relationship Id="rId9" Type="http://schemas.openxmlformats.org/officeDocument/2006/relationships/image" Target="../media/image72.jpeg"/><Relationship Id="rId8" Type="http://schemas.openxmlformats.org/officeDocument/2006/relationships/image" Target="../media/image71.jpeg"/><Relationship Id="rId7" Type="http://schemas.openxmlformats.org/officeDocument/2006/relationships/image" Target="../media/image70.jpeg"/><Relationship Id="rId6" Type="http://schemas.openxmlformats.org/officeDocument/2006/relationships/image" Target="../media/image69.jpeg"/><Relationship Id="rId5" Type="http://schemas.openxmlformats.org/officeDocument/2006/relationships/image" Target="../media/image68.jpeg"/><Relationship Id="rId4" Type="http://schemas.openxmlformats.org/officeDocument/2006/relationships/image" Target="../media/image67.jpeg"/><Relationship Id="rId3" Type="http://schemas.openxmlformats.org/officeDocument/2006/relationships/image" Target="../media/image66.jpeg"/><Relationship Id="rId2" Type="http://schemas.openxmlformats.org/officeDocument/2006/relationships/image" Target="../media/image65.jpeg"/><Relationship Id="rId1" Type="http://schemas.openxmlformats.org/officeDocument/2006/relationships/image" Target="../media/image64.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2705100</xdr:colOff>
      <xdr:row>0</xdr:row>
      <xdr:rowOff>139700</xdr:rowOff>
    </xdr:from>
    <xdr:to>
      <xdr:col>2</xdr:col>
      <xdr:colOff>3874575</xdr:colOff>
      <xdr:row>0</xdr:row>
      <xdr:rowOff>563372</xdr:rowOff>
    </xdr:to>
    <xdr:pic>
      <xdr:nvPicPr>
        <xdr:cNvPr id="2" name="图片 3" descr="图片 3"/>
        <xdr:cNvPicPr>
          <a:picLocks noChangeAspect="1"/>
        </xdr:cNvPicPr>
      </xdr:nvPicPr>
      <xdr:blipFill>
        <a:blip r:embed="rId1"/>
        <a:stretch>
          <a:fillRect/>
        </a:stretch>
      </xdr:blipFill>
      <xdr:spPr>
        <a:xfrm>
          <a:off x="7875270" y="139700"/>
          <a:ext cx="1031875" cy="423545"/>
        </a:xfrm>
        <a:prstGeom prst="rect">
          <a:avLst/>
        </a:prstGeom>
        <a:ln w="12700" cap="flat">
          <a:noFill/>
          <a:miter lim="400000"/>
          <a:headEnd/>
          <a:tailEnd/>
        </a:ln>
        <a:effectLst/>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4</xdr:col>
      <xdr:colOff>546100</xdr:colOff>
      <xdr:row>0</xdr:row>
      <xdr:rowOff>152400</xdr:rowOff>
    </xdr:from>
    <xdr:to>
      <xdr:col>4</xdr:col>
      <xdr:colOff>1715575</xdr:colOff>
      <xdr:row>0</xdr:row>
      <xdr:rowOff>576072</xdr:rowOff>
    </xdr:to>
    <xdr:pic>
      <xdr:nvPicPr>
        <xdr:cNvPr id="2" name="图片 1" descr="图片 3"/>
        <xdr:cNvPicPr>
          <a:picLocks noChangeAspect="1"/>
        </xdr:cNvPicPr>
      </xdr:nvPicPr>
      <xdr:blipFill>
        <a:blip r:embed="rId1"/>
        <a:stretch>
          <a:fillRect/>
        </a:stretch>
      </xdr:blipFill>
      <xdr:spPr>
        <a:xfrm>
          <a:off x="8023860" y="152400"/>
          <a:ext cx="1169035" cy="423545"/>
        </a:xfrm>
        <a:prstGeom prst="rect">
          <a:avLst/>
        </a:prstGeom>
        <a:ln w="12700" cap="flat">
          <a:noFill/>
          <a:miter lim="400000"/>
          <a:headEnd/>
          <a:tailEnd/>
        </a:ln>
        <a:effectLst/>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2</xdr:col>
      <xdr:colOff>2705100</xdr:colOff>
      <xdr:row>0</xdr:row>
      <xdr:rowOff>139700</xdr:rowOff>
    </xdr:from>
    <xdr:to>
      <xdr:col>2</xdr:col>
      <xdr:colOff>3874575</xdr:colOff>
      <xdr:row>0</xdr:row>
      <xdr:rowOff>563372</xdr:rowOff>
    </xdr:to>
    <xdr:pic>
      <xdr:nvPicPr>
        <xdr:cNvPr id="2" name="图片 3" descr="图片 3"/>
        <xdr:cNvPicPr>
          <a:picLocks noChangeAspect="1"/>
        </xdr:cNvPicPr>
      </xdr:nvPicPr>
      <xdr:blipFill>
        <a:blip r:embed="rId1"/>
        <a:stretch>
          <a:fillRect/>
        </a:stretch>
      </xdr:blipFill>
      <xdr:spPr>
        <a:xfrm>
          <a:off x="7875270" y="139700"/>
          <a:ext cx="1031875" cy="423545"/>
        </a:xfrm>
        <a:prstGeom prst="rect">
          <a:avLst/>
        </a:prstGeom>
        <a:ln w="12700" cap="flat">
          <a:noFill/>
          <a:miter lim="400000"/>
          <a:headEnd/>
          <a:tailEnd/>
        </a:ln>
        <a:effectLst/>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4</xdr:col>
      <xdr:colOff>546100</xdr:colOff>
      <xdr:row>0</xdr:row>
      <xdr:rowOff>152400</xdr:rowOff>
    </xdr:from>
    <xdr:to>
      <xdr:col>4</xdr:col>
      <xdr:colOff>1715575</xdr:colOff>
      <xdr:row>0</xdr:row>
      <xdr:rowOff>576072</xdr:rowOff>
    </xdr:to>
    <xdr:pic>
      <xdr:nvPicPr>
        <xdr:cNvPr id="2" name="图片 1" descr="图片 3"/>
        <xdr:cNvPicPr>
          <a:picLocks noChangeAspect="1"/>
        </xdr:cNvPicPr>
      </xdr:nvPicPr>
      <xdr:blipFill>
        <a:blip r:embed="rId1"/>
        <a:stretch>
          <a:fillRect/>
        </a:stretch>
      </xdr:blipFill>
      <xdr:spPr>
        <a:xfrm>
          <a:off x="8023860" y="152400"/>
          <a:ext cx="1169035" cy="423545"/>
        </a:xfrm>
        <a:prstGeom prst="rect">
          <a:avLst/>
        </a:prstGeom>
        <a:ln w="12700" cap="flat">
          <a:noFill/>
          <a:miter lim="400000"/>
          <a:headEnd/>
          <a:tailEnd/>
        </a:ln>
        <a:effectLst/>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oneCellAnchor>
    <xdr:from>
      <xdr:col>11</xdr:col>
      <xdr:colOff>0</xdr:colOff>
      <xdr:row>121</xdr:row>
      <xdr:rowOff>0</xdr:rowOff>
    </xdr:from>
    <xdr:ext cx="360000" cy="363175"/>
    <xdr:pic>
      <xdr:nvPicPr>
        <xdr:cNvPr id="2" name="attachment-1681707866780-cd1bcf3363138ef5" descr="attachment-1681707866780-cd1bcf3363138ef5"/>
        <xdr:cNvPicPr/>
      </xdr:nvPicPr>
      <xdr:blipFill>
        <a:blip r:embed="rId1"/>
        <a:srcRect/>
        <a:stretch>
          <a:fillRect/>
        </a:stretch>
      </xdr:blipFill>
      <xdr:spPr>
        <a:xfrm>
          <a:off x="12573000" y="37499290"/>
          <a:ext cx="359410" cy="362585"/>
        </a:xfrm>
        <a:prstGeom prst="rect">
          <a:avLst/>
        </a:prstGeom>
        <a:noFill/>
      </xdr:spPr>
    </xdr:pic>
    <xdr:clientData/>
  </xdr:oneCellAnchor>
  <xdr:oneCellAnchor>
    <xdr:from>
      <xdr:col>11</xdr:col>
      <xdr:colOff>0</xdr:colOff>
      <xdr:row>280</xdr:row>
      <xdr:rowOff>0</xdr:rowOff>
    </xdr:from>
    <xdr:ext cx="360000" cy="363175"/>
    <xdr:pic>
      <xdr:nvPicPr>
        <xdr:cNvPr id="3" name="attachment-1681711790539-c356892394af56ff" descr="attachment-1681711790539-c356892394af56ff"/>
        <xdr:cNvPicPr/>
      </xdr:nvPicPr>
      <xdr:blipFill>
        <a:blip r:embed="rId2"/>
        <a:srcRect/>
        <a:stretch>
          <a:fillRect/>
        </a:stretch>
      </xdr:blipFill>
      <xdr:spPr>
        <a:xfrm>
          <a:off x="12573000" y="71448295"/>
          <a:ext cx="359410" cy="362585"/>
        </a:xfrm>
        <a:prstGeom prst="rect">
          <a:avLst/>
        </a:prstGeom>
        <a:noFill/>
      </xdr:spPr>
    </xdr:pic>
    <xdr:clientData/>
  </xdr:oneCellAnchor>
  <xdr:oneCellAnchor>
    <xdr:from>
      <xdr:col>11</xdr:col>
      <xdr:colOff>0</xdr:colOff>
      <xdr:row>385</xdr:row>
      <xdr:rowOff>0</xdr:rowOff>
    </xdr:from>
    <xdr:ext cx="360000" cy="363175"/>
    <xdr:pic>
      <xdr:nvPicPr>
        <xdr:cNvPr id="4" name="attachment-1681698296077-3b55afe65d113561" descr="attachment-1681698296077-3b55afe65d113561"/>
        <xdr:cNvPicPr/>
      </xdr:nvPicPr>
      <xdr:blipFill>
        <a:blip r:embed="rId3"/>
        <a:srcRect/>
        <a:stretch>
          <a:fillRect/>
        </a:stretch>
      </xdr:blipFill>
      <xdr:spPr>
        <a:xfrm>
          <a:off x="12573000" y="93485970"/>
          <a:ext cx="359410" cy="362585"/>
        </a:xfrm>
        <a:prstGeom prst="rect">
          <a:avLst/>
        </a:prstGeom>
        <a:noFill/>
      </xdr:spPr>
    </xdr:pic>
    <xdr:clientData/>
  </xdr:oneCellAnchor>
  <xdr:oneCellAnchor>
    <xdr:from>
      <xdr:col>11</xdr:col>
      <xdr:colOff>0</xdr:colOff>
      <xdr:row>46</xdr:row>
      <xdr:rowOff>0</xdr:rowOff>
    </xdr:from>
    <xdr:ext cx="360000" cy="363175"/>
    <xdr:pic>
      <xdr:nvPicPr>
        <xdr:cNvPr id="5" name="attachment-1681701823559-59fca82c1419cd14" descr="attachment-1681701823559-59fca82c1419cd14"/>
        <xdr:cNvPicPr/>
      </xdr:nvPicPr>
      <xdr:blipFill>
        <a:blip r:embed="rId4"/>
        <a:srcRect/>
        <a:stretch>
          <a:fillRect/>
        </a:stretch>
      </xdr:blipFill>
      <xdr:spPr>
        <a:xfrm>
          <a:off x="12573000" y="11555095"/>
          <a:ext cx="359410" cy="362585"/>
        </a:xfrm>
        <a:prstGeom prst="rect">
          <a:avLst/>
        </a:prstGeom>
        <a:noFill/>
      </xdr:spPr>
    </xdr:pic>
    <xdr:clientData/>
  </xdr:oneCellAnchor>
  <xdr:oneCellAnchor>
    <xdr:from>
      <xdr:col>11</xdr:col>
      <xdr:colOff>0</xdr:colOff>
      <xdr:row>343</xdr:row>
      <xdr:rowOff>0</xdr:rowOff>
    </xdr:from>
    <xdr:ext cx="360000" cy="363175"/>
    <xdr:pic>
      <xdr:nvPicPr>
        <xdr:cNvPr id="6" name="attachment-1681700521057-3432a70d62166c63" descr="attachment-1681700521057-3432a70d62166c63"/>
        <xdr:cNvPicPr/>
      </xdr:nvPicPr>
      <xdr:blipFill>
        <a:blip r:embed="rId5"/>
        <a:srcRect/>
        <a:stretch>
          <a:fillRect/>
        </a:stretch>
      </xdr:blipFill>
      <xdr:spPr>
        <a:xfrm>
          <a:off x="12573000" y="84514055"/>
          <a:ext cx="359410" cy="362585"/>
        </a:xfrm>
        <a:prstGeom prst="rect">
          <a:avLst/>
        </a:prstGeom>
        <a:noFill/>
      </xdr:spPr>
    </xdr:pic>
    <xdr:clientData/>
  </xdr:oneCellAnchor>
  <xdr:oneCellAnchor>
    <xdr:from>
      <xdr:col>11</xdr:col>
      <xdr:colOff>0</xdr:colOff>
      <xdr:row>213</xdr:row>
      <xdr:rowOff>0</xdr:rowOff>
    </xdr:from>
    <xdr:ext cx="360000" cy="363175"/>
    <xdr:pic>
      <xdr:nvPicPr>
        <xdr:cNvPr id="7" name="attachment-1681707523894-da70524d0bb58f3b" descr="attachment-1681707523894-da70524d0bb58f3b"/>
        <xdr:cNvPicPr/>
      </xdr:nvPicPr>
      <xdr:blipFill>
        <a:blip r:embed="rId6"/>
        <a:srcRect/>
        <a:stretch>
          <a:fillRect/>
        </a:stretch>
      </xdr:blipFill>
      <xdr:spPr>
        <a:xfrm>
          <a:off x="12573000" y="57377330"/>
          <a:ext cx="359410" cy="362585"/>
        </a:xfrm>
        <a:prstGeom prst="rect">
          <a:avLst/>
        </a:prstGeom>
        <a:noFill/>
      </xdr:spPr>
    </xdr:pic>
    <xdr:clientData/>
  </xdr:oneCellAnchor>
  <xdr:oneCellAnchor>
    <xdr:from>
      <xdr:col>11</xdr:col>
      <xdr:colOff>0</xdr:colOff>
      <xdr:row>211</xdr:row>
      <xdr:rowOff>0</xdr:rowOff>
    </xdr:from>
    <xdr:ext cx="360000" cy="363175"/>
    <xdr:pic>
      <xdr:nvPicPr>
        <xdr:cNvPr id="8" name="attachment-1681707990284-c9c6ae5c9436a280" descr="attachment-1681707990284-c9c6ae5c9436a280"/>
        <xdr:cNvPicPr/>
      </xdr:nvPicPr>
      <xdr:blipFill>
        <a:blip r:embed="rId7"/>
        <a:srcRect/>
        <a:stretch>
          <a:fillRect/>
        </a:stretch>
      </xdr:blipFill>
      <xdr:spPr>
        <a:xfrm>
          <a:off x="12573000" y="56833135"/>
          <a:ext cx="359410" cy="362585"/>
        </a:xfrm>
        <a:prstGeom prst="rect">
          <a:avLst/>
        </a:prstGeom>
        <a:noFill/>
      </xdr:spPr>
    </xdr:pic>
    <xdr:clientData/>
  </xdr:oneCellAnchor>
  <xdr:oneCellAnchor>
    <xdr:from>
      <xdr:col>11</xdr:col>
      <xdr:colOff>0</xdr:colOff>
      <xdr:row>204</xdr:row>
      <xdr:rowOff>0</xdr:rowOff>
    </xdr:from>
    <xdr:ext cx="360000" cy="363175"/>
    <xdr:pic>
      <xdr:nvPicPr>
        <xdr:cNvPr id="9" name="attachment-1681700646066-3835a5fecfb534b9" descr="attachment-1681700646066-3835a5fecfb534b9"/>
        <xdr:cNvPicPr/>
      </xdr:nvPicPr>
      <xdr:blipFill>
        <a:blip r:embed="rId8"/>
        <a:srcRect/>
        <a:stretch>
          <a:fillRect/>
        </a:stretch>
      </xdr:blipFill>
      <xdr:spPr>
        <a:xfrm>
          <a:off x="12573000" y="55368190"/>
          <a:ext cx="359410" cy="362585"/>
        </a:xfrm>
        <a:prstGeom prst="rect">
          <a:avLst/>
        </a:prstGeom>
        <a:noFill/>
      </xdr:spPr>
    </xdr:pic>
    <xdr:clientData/>
  </xdr:oneCellAnchor>
  <xdr:oneCellAnchor>
    <xdr:from>
      <xdr:col>11</xdr:col>
      <xdr:colOff>0</xdr:colOff>
      <xdr:row>39</xdr:row>
      <xdr:rowOff>0</xdr:rowOff>
    </xdr:from>
    <xdr:ext cx="360000" cy="342900"/>
    <xdr:pic>
      <xdr:nvPicPr>
        <xdr:cNvPr id="10" name="attachment-1681697962056-97c5664e5a4f6866" descr="attachment-1681697962056-97c5664e5a4f6866"/>
        <xdr:cNvPicPr/>
      </xdr:nvPicPr>
      <xdr:blipFill>
        <a:blip r:embed="rId9"/>
        <a:srcRect/>
        <a:stretch>
          <a:fillRect/>
        </a:stretch>
      </xdr:blipFill>
      <xdr:spPr>
        <a:xfrm>
          <a:off x="12573000" y="8997950"/>
          <a:ext cx="359410" cy="342900"/>
        </a:xfrm>
        <a:prstGeom prst="rect">
          <a:avLst/>
        </a:prstGeom>
        <a:noFill/>
      </xdr:spPr>
    </xdr:pic>
    <xdr:clientData/>
  </xdr:oneCellAnchor>
  <xdr:oneCellAnchor>
    <xdr:from>
      <xdr:col>11</xdr:col>
      <xdr:colOff>0</xdr:colOff>
      <xdr:row>271</xdr:row>
      <xdr:rowOff>0</xdr:rowOff>
    </xdr:from>
    <xdr:ext cx="360000" cy="363175"/>
    <xdr:pic>
      <xdr:nvPicPr>
        <xdr:cNvPr id="11" name="attachment-1681709157374-4f23c385bba0bc70" descr="attachment-1681709157374-4f23c385bba0bc70"/>
        <xdr:cNvPicPr/>
      </xdr:nvPicPr>
      <xdr:blipFill>
        <a:blip r:embed="rId10"/>
        <a:srcRect/>
        <a:stretch>
          <a:fillRect/>
        </a:stretch>
      </xdr:blipFill>
      <xdr:spPr>
        <a:xfrm>
          <a:off x="12573000" y="69439155"/>
          <a:ext cx="359410" cy="362585"/>
        </a:xfrm>
        <a:prstGeom prst="rect">
          <a:avLst/>
        </a:prstGeom>
        <a:noFill/>
      </xdr:spPr>
    </xdr:pic>
    <xdr:clientData/>
  </xdr:oneCellAnchor>
  <xdr:oneCellAnchor>
    <xdr:from>
      <xdr:col>11</xdr:col>
      <xdr:colOff>0</xdr:colOff>
      <xdr:row>55</xdr:row>
      <xdr:rowOff>0</xdr:rowOff>
    </xdr:from>
    <xdr:ext cx="360000" cy="342900"/>
    <xdr:pic>
      <xdr:nvPicPr>
        <xdr:cNvPr id="12" name="attachment-1681699048059-a29f36a0c352ece4" descr="attachment-1681699048059-a29f36a0c352ece4"/>
        <xdr:cNvPicPr/>
      </xdr:nvPicPr>
      <xdr:blipFill>
        <a:blip r:embed="rId11"/>
        <a:srcRect/>
        <a:stretch>
          <a:fillRect/>
        </a:stretch>
      </xdr:blipFill>
      <xdr:spPr>
        <a:xfrm>
          <a:off x="12573000" y="14463395"/>
          <a:ext cx="359410" cy="342900"/>
        </a:xfrm>
        <a:prstGeom prst="rect">
          <a:avLst/>
        </a:prstGeom>
        <a:noFill/>
      </xdr:spPr>
    </xdr:pic>
    <xdr:clientData/>
  </xdr:oneCellAnchor>
  <xdr:oneCellAnchor>
    <xdr:from>
      <xdr:col>11</xdr:col>
      <xdr:colOff>0</xdr:colOff>
      <xdr:row>162</xdr:row>
      <xdr:rowOff>0</xdr:rowOff>
    </xdr:from>
    <xdr:ext cx="360000" cy="363175"/>
    <xdr:pic>
      <xdr:nvPicPr>
        <xdr:cNvPr id="13" name="attachment-1681707807462-1b29a5df4141dad9" descr="attachment-1681707807462-1b29a5df4141dad9"/>
        <xdr:cNvPicPr/>
      </xdr:nvPicPr>
      <xdr:blipFill>
        <a:blip r:embed="rId12"/>
        <a:srcRect/>
        <a:stretch>
          <a:fillRect/>
        </a:stretch>
      </xdr:blipFill>
      <xdr:spPr>
        <a:xfrm>
          <a:off x="12573000" y="46578520"/>
          <a:ext cx="359410" cy="362585"/>
        </a:xfrm>
        <a:prstGeom prst="rect">
          <a:avLst/>
        </a:prstGeom>
        <a:noFill/>
      </xdr:spPr>
    </xdr:pic>
    <xdr:clientData/>
  </xdr:oneCellAnchor>
  <xdr:oneCellAnchor>
    <xdr:from>
      <xdr:col>11</xdr:col>
      <xdr:colOff>0</xdr:colOff>
      <xdr:row>383</xdr:row>
      <xdr:rowOff>0</xdr:rowOff>
    </xdr:from>
    <xdr:ext cx="360000" cy="360000"/>
    <xdr:pic>
      <xdr:nvPicPr>
        <xdr:cNvPr id="14" name="attachment-1681707705934-1a1889d0e6dcd18d" descr="attachment-1681707705934-1a1889d0e6dcd18d"/>
        <xdr:cNvPicPr/>
      </xdr:nvPicPr>
      <xdr:blipFill>
        <a:blip r:embed="rId13"/>
        <a:srcRect/>
        <a:stretch>
          <a:fillRect/>
        </a:stretch>
      </xdr:blipFill>
      <xdr:spPr>
        <a:xfrm>
          <a:off x="12573000" y="92765880"/>
          <a:ext cx="359410" cy="359410"/>
        </a:xfrm>
        <a:prstGeom prst="rect">
          <a:avLst/>
        </a:prstGeom>
        <a:noFill/>
      </xdr:spPr>
    </xdr:pic>
    <xdr:clientData/>
  </xdr:oneCellAnchor>
  <xdr:oneCellAnchor>
    <xdr:from>
      <xdr:col>11</xdr:col>
      <xdr:colOff>0</xdr:colOff>
      <xdr:row>384</xdr:row>
      <xdr:rowOff>0</xdr:rowOff>
    </xdr:from>
    <xdr:ext cx="360000" cy="360000"/>
    <xdr:pic>
      <xdr:nvPicPr>
        <xdr:cNvPr id="15" name="attachment-1681707791399-f1fa1c37639e3c25" descr="attachment-1681707791399-f1fa1c37639e3c25"/>
        <xdr:cNvPicPr/>
      </xdr:nvPicPr>
      <xdr:blipFill>
        <a:blip r:embed="rId14"/>
        <a:srcRect/>
        <a:stretch>
          <a:fillRect/>
        </a:stretch>
      </xdr:blipFill>
      <xdr:spPr>
        <a:xfrm>
          <a:off x="12573000" y="93125925"/>
          <a:ext cx="359410" cy="359410"/>
        </a:xfrm>
        <a:prstGeom prst="rect">
          <a:avLst/>
        </a:prstGeom>
        <a:noFill/>
      </xdr:spPr>
    </xdr:pic>
    <xdr:clientData/>
  </xdr:oneCellAnchor>
  <xdr:oneCellAnchor>
    <xdr:from>
      <xdr:col>11</xdr:col>
      <xdr:colOff>0</xdr:colOff>
      <xdr:row>171</xdr:row>
      <xdr:rowOff>0</xdr:rowOff>
    </xdr:from>
    <xdr:ext cx="360000" cy="363175"/>
    <xdr:pic>
      <xdr:nvPicPr>
        <xdr:cNvPr id="16" name="attachment-1681701560571-e077e45c77efbe87" descr="attachment-1681701560571-e077e45c77efbe87"/>
        <xdr:cNvPicPr/>
      </xdr:nvPicPr>
      <xdr:blipFill>
        <a:blip r:embed="rId15"/>
        <a:srcRect/>
        <a:stretch>
          <a:fillRect/>
        </a:stretch>
      </xdr:blipFill>
      <xdr:spPr>
        <a:xfrm>
          <a:off x="12573000" y="48411765"/>
          <a:ext cx="359410" cy="362585"/>
        </a:xfrm>
        <a:prstGeom prst="rect">
          <a:avLst/>
        </a:prstGeom>
        <a:noFill/>
      </xdr:spPr>
    </xdr:pic>
    <xdr:clientData/>
  </xdr:oneCellAnchor>
  <xdr:oneCellAnchor>
    <xdr:from>
      <xdr:col>11</xdr:col>
      <xdr:colOff>0</xdr:colOff>
      <xdr:row>394</xdr:row>
      <xdr:rowOff>0</xdr:rowOff>
    </xdr:from>
    <xdr:ext cx="360000" cy="342900"/>
    <xdr:pic>
      <xdr:nvPicPr>
        <xdr:cNvPr id="17" name="attachment-1681699866059-95a18273f675cc10" descr="attachment-1681699866059-95a18273f675cc10"/>
        <xdr:cNvPicPr/>
      </xdr:nvPicPr>
      <xdr:blipFill>
        <a:blip r:embed="rId16"/>
        <a:srcRect/>
        <a:stretch>
          <a:fillRect/>
        </a:stretch>
      </xdr:blipFill>
      <xdr:spPr>
        <a:xfrm>
          <a:off x="12573000" y="95422720"/>
          <a:ext cx="359410" cy="342900"/>
        </a:xfrm>
        <a:prstGeom prst="rect">
          <a:avLst/>
        </a:prstGeom>
        <a:noFill/>
      </xdr:spPr>
    </xdr:pic>
    <xdr:clientData/>
  </xdr:oneCellAnchor>
  <xdr:oneCellAnchor>
    <xdr:from>
      <xdr:col>11</xdr:col>
      <xdr:colOff>0</xdr:colOff>
      <xdr:row>286</xdr:row>
      <xdr:rowOff>0</xdr:rowOff>
    </xdr:from>
    <xdr:ext cx="360000" cy="363175"/>
    <xdr:pic>
      <xdr:nvPicPr>
        <xdr:cNvPr id="18" name="attachment-1681711486888-3780ef4e6e3c9169" descr="attachment-1681711486888-3780ef4e6e3c9169"/>
        <xdr:cNvPicPr/>
      </xdr:nvPicPr>
      <xdr:blipFill>
        <a:blip r:embed="rId17"/>
        <a:srcRect/>
        <a:stretch>
          <a:fillRect/>
        </a:stretch>
      </xdr:blipFill>
      <xdr:spPr>
        <a:xfrm>
          <a:off x="12573000" y="72741790"/>
          <a:ext cx="359410" cy="362585"/>
        </a:xfrm>
        <a:prstGeom prst="rect">
          <a:avLst/>
        </a:prstGeom>
        <a:noFill/>
      </xdr:spPr>
    </xdr:pic>
    <xdr:clientData/>
  </xdr:oneCellAnchor>
  <xdr:oneCellAnchor>
    <xdr:from>
      <xdr:col>11</xdr:col>
      <xdr:colOff>0</xdr:colOff>
      <xdr:row>233</xdr:row>
      <xdr:rowOff>0</xdr:rowOff>
    </xdr:from>
    <xdr:ext cx="360000" cy="363175"/>
    <xdr:pic>
      <xdr:nvPicPr>
        <xdr:cNvPr id="19" name="attachment-1681701768555-47b3c96ad4d761f3" descr="attachment-1681701768555-47b3c96ad4d761f3"/>
        <xdr:cNvPicPr/>
      </xdr:nvPicPr>
      <xdr:blipFill>
        <a:blip r:embed="rId18"/>
        <a:srcRect/>
        <a:stretch>
          <a:fillRect/>
        </a:stretch>
      </xdr:blipFill>
      <xdr:spPr>
        <a:xfrm>
          <a:off x="12573000" y="61450220"/>
          <a:ext cx="359410" cy="362585"/>
        </a:xfrm>
        <a:prstGeom prst="rect">
          <a:avLst/>
        </a:prstGeom>
        <a:noFill/>
      </xdr:spPr>
    </xdr:pic>
    <xdr:clientData/>
  </xdr:oneCellAnchor>
  <xdr:oneCellAnchor>
    <xdr:from>
      <xdr:col>11</xdr:col>
      <xdr:colOff>0</xdr:colOff>
      <xdr:row>77</xdr:row>
      <xdr:rowOff>0</xdr:rowOff>
    </xdr:from>
    <xdr:ext cx="360000" cy="363175"/>
    <xdr:pic>
      <xdr:nvPicPr>
        <xdr:cNvPr id="20" name="attachment-1681710751788-7293a9e18c628ca4" descr="attachment-1681710751788-7293a9e18c628ca4"/>
        <xdr:cNvPicPr/>
      </xdr:nvPicPr>
      <xdr:blipFill>
        <a:blip r:embed="rId19"/>
        <a:srcRect/>
        <a:stretch>
          <a:fillRect/>
        </a:stretch>
      </xdr:blipFill>
      <xdr:spPr>
        <a:xfrm>
          <a:off x="12573000" y="21791295"/>
          <a:ext cx="359410" cy="362585"/>
        </a:xfrm>
        <a:prstGeom prst="rect">
          <a:avLst/>
        </a:prstGeom>
        <a:noFill/>
      </xdr:spPr>
    </xdr:pic>
    <xdr:clientData/>
  </xdr:oneCellAnchor>
  <xdr:oneCellAnchor>
    <xdr:from>
      <xdr:col>11</xdr:col>
      <xdr:colOff>0</xdr:colOff>
      <xdr:row>328</xdr:row>
      <xdr:rowOff>0</xdr:rowOff>
    </xdr:from>
    <xdr:ext cx="360000" cy="369525"/>
    <xdr:pic>
      <xdr:nvPicPr>
        <xdr:cNvPr id="21" name="attachment-1681710660401-c4c72d8544bb1730" descr="attachment-1681710660401-c4c72d8544bb1730"/>
        <xdr:cNvPicPr/>
      </xdr:nvPicPr>
      <xdr:blipFill>
        <a:blip r:embed="rId20"/>
        <a:srcRect/>
        <a:stretch>
          <a:fillRect/>
        </a:stretch>
      </xdr:blipFill>
      <xdr:spPr>
        <a:xfrm>
          <a:off x="12573000" y="81368265"/>
          <a:ext cx="359410" cy="368935"/>
        </a:xfrm>
        <a:prstGeom prst="rect">
          <a:avLst/>
        </a:prstGeom>
        <a:noFill/>
      </xdr:spPr>
    </xdr:pic>
    <xdr:clientData/>
  </xdr:oneCellAnchor>
  <xdr:oneCellAnchor>
    <xdr:from>
      <xdr:col>11</xdr:col>
      <xdr:colOff>0</xdr:colOff>
      <xdr:row>382</xdr:row>
      <xdr:rowOff>0</xdr:rowOff>
    </xdr:from>
    <xdr:ext cx="360000" cy="360000"/>
    <xdr:pic>
      <xdr:nvPicPr>
        <xdr:cNvPr id="22" name="attachment-1681697740062-31105e362fbb915d" descr="attachment-1681697740062-31105e362fbb915d"/>
        <xdr:cNvPicPr/>
      </xdr:nvPicPr>
      <xdr:blipFill>
        <a:blip r:embed="rId21"/>
        <a:srcRect/>
        <a:stretch>
          <a:fillRect/>
        </a:stretch>
      </xdr:blipFill>
      <xdr:spPr>
        <a:xfrm>
          <a:off x="12573000" y="92405835"/>
          <a:ext cx="359410" cy="359410"/>
        </a:xfrm>
        <a:prstGeom prst="rect">
          <a:avLst/>
        </a:prstGeom>
        <a:noFill/>
      </xdr:spPr>
    </xdr:pic>
    <xdr:clientData/>
  </xdr:oneCellAnchor>
  <xdr:oneCellAnchor>
    <xdr:from>
      <xdr:col>11</xdr:col>
      <xdr:colOff>0</xdr:colOff>
      <xdr:row>92</xdr:row>
      <xdr:rowOff>0</xdr:rowOff>
    </xdr:from>
    <xdr:ext cx="360000" cy="342900"/>
    <xdr:pic>
      <xdr:nvPicPr>
        <xdr:cNvPr id="23" name="attachment-1681711686780-f13cfe4e6cff7840" descr="attachment-1681711686780-f13cfe4e6cff7840"/>
        <xdr:cNvPicPr/>
      </xdr:nvPicPr>
      <xdr:blipFill>
        <a:blip r:embed="rId22"/>
        <a:srcRect/>
        <a:stretch>
          <a:fillRect/>
        </a:stretch>
      </xdr:blipFill>
      <xdr:spPr>
        <a:xfrm>
          <a:off x="12573000" y="27157045"/>
          <a:ext cx="359410" cy="342900"/>
        </a:xfrm>
        <a:prstGeom prst="rect">
          <a:avLst/>
        </a:prstGeom>
        <a:noFill/>
      </xdr:spPr>
    </xdr:pic>
    <xdr:clientData/>
  </xdr:oneCellAnchor>
  <xdr:oneCellAnchor>
    <xdr:from>
      <xdr:col>11</xdr:col>
      <xdr:colOff>0</xdr:colOff>
      <xdr:row>80</xdr:row>
      <xdr:rowOff>0</xdr:rowOff>
    </xdr:from>
    <xdr:ext cx="360000" cy="342900"/>
    <xdr:pic>
      <xdr:nvPicPr>
        <xdr:cNvPr id="24" name="attachment-1681697231058-d1afb4f1e27d38dc" descr="attachment-1681697231058-d1afb4f1e27d38dc"/>
        <xdr:cNvPicPr/>
      </xdr:nvPicPr>
      <xdr:blipFill>
        <a:blip r:embed="rId23"/>
        <a:srcRect/>
        <a:stretch>
          <a:fillRect/>
        </a:stretch>
      </xdr:blipFill>
      <xdr:spPr>
        <a:xfrm>
          <a:off x="12573000" y="22616795"/>
          <a:ext cx="359410" cy="342900"/>
        </a:xfrm>
        <a:prstGeom prst="rect">
          <a:avLst/>
        </a:prstGeom>
        <a:noFill/>
      </xdr:spPr>
    </xdr:pic>
    <xdr:clientData/>
  </xdr:oneCellAnchor>
  <xdr:oneCellAnchor>
    <xdr:from>
      <xdr:col>11</xdr:col>
      <xdr:colOff>0</xdr:colOff>
      <xdr:row>354</xdr:row>
      <xdr:rowOff>0</xdr:rowOff>
    </xdr:from>
    <xdr:ext cx="360000" cy="363175"/>
    <xdr:pic>
      <xdr:nvPicPr>
        <xdr:cNvPr id="25" name="attachment-1681697341554-4149102e315b108e" descr="attachment-1681697341554-4149102e315b108e"/>
        <xdr:cNvPicPr/>
      </xdr:nvPicPr>
      <xdr:blipFill>
        <a:blip r:embed="rId24"/>
        <a:srcRect/>
        <a:stretch>
          <a:fillRect/>
        </a:stretch>
      </xdr:blipFill>
      <xdr:spPr>
        <a:xfrm>
          <a:off x="12573000" y="86715600"/>
          <a:ext cx="359410" cy="362585"/>
        </a:xfrm>
        <a:prstGeom prst="rect">
          <a:avLst/>
        </a:prstGeom>
        <a:noFill/>
      </xdr:spPr>
    </xdr:pic>
    <xdr:clientData/>
  </xdr:oneCellAnchor>
  <xdr:oneCellAnchor>
    <xdr:from>
      <xdr:col>13</xdr:col>
      <xdr:colOff>0</xdr:colOff>
      <xdr:row>25</xdr:row>
      <xdr:rowOff>0</xdr:rowOff>
    </xdr:from>
    <xdr:ext cx="95250" cy="222250"/>
    <xdr:pic>
      <xdr:nvPicPr>
        <xdr:cNvPr id="26" name="attachment-1681713494193-0a896db87a4ab2ba" descr="attachment-1681713494193-0a896db87a4ab2ba"/>
        <xdr:cNvPicPr/>
      </xdr:nvPicPr>
      <xdr:blipFill>
        <a:blip r:embed="rId25"/>
        <a:srcRect/>
        <a:stretch>
          <a:fillRect/>
        </a:stretch>
      </xdr:blipFill>
      <xdr:spPr>
        <a:xfrm>
          <a:off x="15576550" y="5447030"/>
          <a:ext cx="95250" cy="222250"/>
        </a:xfrm>
        <a:prstGeom prst="rect">
          <a:avLst/>
        </a:prstGeom>
        <a:noFill/>
      </xdr:spPr>
    </xdr:pic>
    <xdr:clientData/>
  </xdr:oneCellAnchor>
  <xdr:oneCellAnchor>
    <xdr:from>
      <xdr:col>11</xdr:col>
      <xdr:colOff>0</xdr:colOff>
      <xdr:row>38</xdr:row>
      <xdr:rowOff>0</xdr:rowOff>
    </xdr:from>
    <xdr:ext cx="360000" cy="342900"/>
    <xdr:pic>
      <xdr:nvPicPr>
        <xdr:cNvPr id="27" name="attachment-1681698642588-5cdb95e49ffd9821" descr="attachment-1681698642588-5cdb95e49ffd9821"/>
        <xdr:cNvPicPr/>
      </xdr:nvPicPr>
      <xdr:blipFill>
        <a:blip r:embed="rId26"/>
        <a:srcRect/>
        <a:stretch>
          <a:fillRect/>
        </a:stretch>
      </xdr:blipFill>
      <xdr:spPr>
        <a:xfrm>
          <a:off x="12573000" y="8540750"/>
          <a:ext cx="359410" cy="342900"/>
        </a:xfrm>
        <a:prstGeom prst="rect">
          <a:avLst/>
        </a:prstGeom>
        <a:noFill/>
      </xdr:spPr>
    </xdr:pic>
    <xdr:clientData/>
  </xdr:oneCellAnchor>
  <xdr:oneCellAnchor>
    <xdr:from>
      <xdr:col>11</xdr:col>
      <xdr:colOff>0</xdr:colOff>
      <xdr:row>340</xdr:row>
      <xdr:rowOff>0</xdr:rowOff>
    </xdr:from>
    <xdr:ext cx="360000" cy="363175"/>
    <xdr:pic>
      <xdr:nvPicPr>
        <xdr:cNvPr id="28" name="attachment-1681699136556-1cc8b966efe0ca19" descr="attachment-1681699136556-1cc8b966efe0ca19"/>
        <xdr:cNvPicPr/>
      </xdr:nvPicPr>
      <xdr:blipFill>
        <a:blip r:embed="rId27"/>
        <a:srcRect/>
        <a:stretch>
          <a:fillRect/>
        </a:stretch>
      </xdr:blipFill>
      <xdr:spPr>
        <a:xfrm>
          <a:off x="12573000" y="83785710"/>
          <a:ext cx="359410" cy="362585"/>
        </a:xfrm>
        <a:prstGeom prst="rect">
          <a:avLst/>
        </a:prstGeom>
        <a:noFill/>
      </xdr:spPr>
    </xdr:pic>
    <xdr:clientData/>
  </xdr:oneCellAnchor>
  <xdr:oneCellAnchor>
    <xdr:from>
      <xdr:col>11</xdr:col>
      <xdr:colOff>0</xdr:colOff>
      <xdr:row>31</xdr:row>
      <xdr:rowOff>0</xdr:rowOff>
    </xdr:from>
    <xdr:ext cx="360000" cy="363175"/>
    <xdr:pic>
      <xdr:nvPicPr>
        <xdr:cNvPr id="29" name="attachment-1681697485574-38840ea05764531c" descr="attachment-1681697485574-38840ea05764531c"/>
        <xdr:cNvPicPr/>
      </xdr:nvPicPr>
      <xdr:blipFill>
        <a:blip r:embed="rId28"/>
        <a:srcRect/>
        <a:stretch>
          <a:fillRect/>
        </a:stretch>
      </xdr:blipFill>
      <xdr:spPr>
        <a:xfrm>
          <a:off x="12573000" y="6727825"/>
          <a:ext cx="359410" cy="362585"/>
        </a:xfrm>
        <a:prstGeom prst="rect">
          <a:avLst/>
        </a:prstGeom>
        <a:noFill/>
      </xdr:spPr>
    </xdr:pic>
    <xdr:clientData/>
  </xdr:oneCellAnchor>
  <xdr:oneCellAnchor>
    <xdr:from>
      <xdr:col>11</xdr:col>
      <xdr:colOff>0</xdr:colOff>
      <xdr:row>154</xdr:row>
      <xdr:rowOff>0</xdr:rowOff>
    </xdr:from>
    <xdr:ext cx="360000" cy="363175"/>
    <xdr:pic>
      <xdr:nvPicPr>
        <xdr:cNvPr id="30" name="attachment-1681701358559-f1e99c558b4a7283" descr="attachment-1681701358559-f1e99c558b4a7283"/>
        <xdr:cNvPicPr/>
      </xdr:nvPicPr>
      <xdr:blipFill>
        <a:blip r:embed="rId29"/>
        <a:srcRect/>
        <a:stretch>
          <a:fillRect/>
        </a:stretch>
      </xdr:blipFill>
      <xdr:spPr>
        <a:xfrm>
          <a:off x="12573000" y="44753530"/>
          <a:ext cx="359410" cy="362585"/>
        </a:xfrm>
        <a:prstGeom prst="rect">
          <a:avLst/>
        </a:prstGeom>
        <a:noFill/>
      </xdr:spPr>
    </xdr:pic>
    <xdr:clientData/>
  </xdr:oneCellAnchor>
  <xdr:oneCellAnchor>
    <xdr:from>
      <xdr:col>11</xdr:col>
      <xdr:colOff>0</xdr:colOff>
      <xdr:row>238</xdr:row>
      <xdr:rowOff>0</xdr:rowOff>
    </xdr:from>
    <xdr:ext cx="360000" cy="360000"/>
    <xdr:pic>
      <xdr:nvPicPr>
        <xdr:cNvPr id="31" name="attachment-1681708771796-9b8146a141872373" descr="attachment-1681708771796-9b8146a141872373"/>
        <xdr:cNvPicPr/>
      </xdr:nvPicPr>
      <xdr:blipFill>
        <a:blip r:embed="rId30"/>
        <a:srcRect/>
        <a:stretch>
          <a:fillRect/>
        </a:stretch>
      </xdr:blipFill>
      <xdr:spPr>
        <a:xfrm>
          <a:off x="12573000" y="62802770"/>
          <a:ext cx="359410" cy="359410"/>
        </a:xfrm>
        <a:prstGeom prst="rect">
          <a:avLst/>
        </a:prstGeom>
        <a:noFill/>
      </xdr:spPr>
    </xdr:pic>
    <xdr:clientData/>
  </xdr:oneCellAnchor>
  <xdr:oneCellAnchor>
    <xdr:from>
      <xdr:col>11</xdr:col>
      <xdr:colOff>0</xdr:colOff>
      <xdr:row>318</xdr:row>
      <xdr:rowOff>0</xdr:rowOff>
    </xdr:from>
    <xdr:ext cx="360000" cy="363175"/>
    <xdr:pic>
      <xdr:nvPicPr>
        <xdr:cNvPr id="32" name="attachment-1681697793059-3e6ead5fa301fc9d" descr="attachment-1681697793059-3e6ead5fa301fc9d"/>
        <xdr:cNvPicPr/>
      </xdr:nvPicPr>
      <xdr:blipFill>
        <a:blip r:embed="rId31"/>
        <a:srcRect/>
        <a:stretch>
          <a:fillRect/>
        </a:stretch>
      </xdr:blipFill>
      <xdr:spPr>
        <a:xfrm>
          <a:off x="12573000" y="79338170"/>
          <a:ext cx="359410" cy="362585"/>
        </a:xfrm>
        <a:prstGeom prst="rect">
          <a:avLst/>
        </a:prstGeom>
        <a:noFill/>
      </xdr:spPr>
    </xdr:pic>
    <xdr:clientData/>
  </xdr:oneCellAnchor>
  <xdr:oneCellAnchor>
    <xdr:from>
      <xdr:col>11</xdr:col>
      <xdr:colOff>0</xdr:colOff>
      <xdr:row>156</xdr:row>
      <xdr:rowOff>0</xdr:rowOff>
    </xdr:from>
    <xdr:ext cx="360000" cy="363175"/>
    <xdr:pic>
      <xdr:nvPicPr>
        <xdr:cNvPr id="33" name="attachment-1681711602789-06b9d646b7bfafd8" descr="attachment-1681711602789-06b9d646b7bfafd8"/>
        <xdr:cNvPicPr/>
      </xdr:nvPicPr>
      <xdr:blipFill>
        <a:blip r:embed="rId32"/>
        <a:srcRect/>
        <a:stretch>
          <a:fillRect/>
        </a:stretch>
      </xdr:blipFill>
      <xdr:spPr>
        <a:xfrm>
          <a:off x="12573000" y="45297725"/>
          <a:ext cx="359410" cy="362585"/>
        </a:xfrm>
        <a:prstGeom prst="rect">
          <a:avLst/>
        </a:prstGeom>
        <a:noFill/>
      </xdr:spPr>
    </xdr:pic>
    <xdr:clientData/>
  </xdr:oneCellAnchor>
  <xdr:oneCellAnchor>
    <xdr:from>
      <xdr:col>11</xdr:col>
      <xdr:colOff>0</xdr:colOff>
      <xdr:row>144</xdr:row>
      <xdr:rowOff>0</xdr:rowOff>
    </xdr:from>
    <xdr:ext cx="360000" cy="363175"/>
    <xdr:pic>
      <xdr:nvPicPr>
        <xdr:cNvPr id="34" name="attachment-1681700414568-b90ca536c67e9c8c" descr="attachment-1681700414568-b90ca536c67e9c8c"/>
        <xdr:cNvPicPr/>
      </xdr:nvPicPr>
      <xdr:blipFill>
        <a:blip r:embed="rId33"/>
        <a:srcRect/>
        <a:stretch>
          <a:fillRect/>
        </a:stretch>
      </xdr:blipFill>
      <xdr:spPr>
        <a:xfrm>
          <a:off x="12573000" y="42729785"/>
          <a:ext cx="359410" cy="362585"/>
        </a:xfrm>
        <a:prstGeom prst="rect">
          <a:avLst/>
        </a:prstGeom>
        <a:noFill/>
      </xdr:spPr>
    </xdr:pic>
    <xdr:clientData/>
  </xdr:oneCellAnchor>
  <xdr:oneCellAnchor>
    <xdr:from>
      <xdr:col>11</xdr:col>
      <xdr:colOff>0</xdr:colOff>
      <xdr:row>61</xdr:row>
      <xdr:rowOff>0</xdr:rowOff>
    </xdr:from>
    <xdr:ext cx="360000" cy="363175"/>
    <xdr:pic>
      <xdr:nvPicPr>
        <xdr:cNvPr id="35" name="attachment-1681709145874-99c3b1722a58c672" descr="attachment-1681709145874-99c3b1722a58c672"/>
        <xdr:cNvPicPr/>
      </xdr:nvPicPr>
      <xdr:blipFill>
        <a:blip r:embed="rId34"/>
        <a:srcRect/>
        <a:stretch>
          <a:fillRect/>
        </a:stretch>
      </xdr:blipFill>
      <xdr:spPr>
        <a:xfrm>
          <a:off x="12573000" y="16660495"/>
          <a:ext cx="359410" cy="362585"/>
        </a:xfrm>
        <a:prstGeom prst="rect">
          <a:avLst/>
        </a:prstGeom>
        <a:noFill/>
      </xdr:spPr>
    </xdr:pic>
    <xdr:clientData/>
  </xdr:oneCellAnchor>
  <xdr:oneCellAnchor>
    <xdr:from>
      <xdr:col>11</xdr:col>
      <xdr:colOff>0</xdr:colOff>
      <xdr:row>237</xdr:row>
      <xdr:rowOff>0</xdr:rowOff>
    </xdr:from>
    <xdr:ext cx="360000" cy="342900"/>
    <xdr:pic>
      <xdr:nvPicPr>
        <xdr:cNvPr id="36" name="attachment-1681709428887-85d5a2add6bd9930" descr="attachment-1681709428887-85d5a2add6bd9930"/>
        <xdr:cNvPicPr/>
      </xdr:nvPicPr>
      <xdr:blipFill>
        <a:blip r:embed="rId35"/>
        <a:srcRect/>
        <a:stretch>
          <a:fillRect/>
        </a:stretch>
      </xdr:blipFill>
      <xdr:spPr>
        <a:xfrm>
          <a:off x="12573000" y="62345570"/>
          <a:ext cx="359410" cy="342900"/>
        </a:xfrm>
        <a:prstGeom prst="rect">
          <a:avLst/>
        </a:prstGeom>
        <a:noFill/>
      </xdr:spPr>
    </xdr:pic>
    <xdr:clientData/>
  </xdr:oneCellAnchor>
  <xdr:oneCellAnchor>
    <xdr:from>
      <xdr:col>11</xdr:col>
      <xdr:colOff>0</xdr:colOff>
      <xdr:row>189</xdr:row>
      <xdr:rowOff>0</xdr:rowOff>
    </xdr:from>
    <xdr:ext cx="360000" cy="360000"/>
    <xdr:pic>
      <xdr:nvPicPr>
        <xdr:cNvPr id="37" name="attachment-1681707661795-848f1e3fddea4437" descr="attachment-1681707661795-848f1e3fddea4437"/>
        <xdr:cNvPicPr/>
      </xdr:nvPicPr>
      <xdr:blipFill>
        <a:blip r:embed="rId36"/>
        <a:srcRect/>
        <a:stretch>
          <a:fillRect/>
        </a:stretch>
      </xdr:blipFill>
      <xdr:spPr>
        <a:xfrm>
          <a:off x="12573000" y="52078255"/>
          <a:ext cx="359410" cy="359410"/>
        </a:xfrm>
        <a:prstGeom prst="rect">
          <a:avLst/>
        </a:prstGeom>
        <a:noFill/>
      </xdr:spPr>
    </xdr:pic>
    <xdr:clientData/>
  </xdr:oneCellAnchor>
  <xdr:oneCellAnchor>
    <xdr:from>
      <xdr:col>11</xdr:col>
      <xdr:colOff>0</xdr:colOff>
      <xdr:row>199</xdr:row>
      <xdr:rowOff>0</xdr:rowOff>
    </xdr:from>
    <xdr:ext cx="360000" cy="363175"/>
    <xdr:pic>
      <xdr:nvPicPr>
        <xdr:cNvPr id="38" name="attachment-1681709090612-37ac7ffe1e4fa558" descr="attachment-1681709090612-37ac7ffe1e4fa558"/>
        <xdr:cNvPicPr/>
      </xdr:nvPicPr>
      <xdr:blipFill>
        <a:blip r:embed="rId37"/>
        <a:srcRect/>
        <a:stretch>
          <a:fillRect/>
        </a:stretch>
      </xdr:blipFill>
      <xdr:spPr>
        <a:xfrm>
          <a:off x="12573000" y="54271545"/>
          <a:ext cx="359410" cy="362585"/>
        </a:xfrm>
        <a:prstGeom prst="rect">
          <a:avLst/>
        </a:prstGeom>
        <a:noFill/>
      </xdr:spPr>
    </xdr:pic>
    <xdr:clientData/>
  </xdr:oneCellAnchor>
  <xdr:oneCellAnchor>
    <xdr:from>
      <xdr:col>11</xdr:col>
      <xdr:colOff>0</xdr:colOff>
      <xdr:row>239</xdr:row>
      <xdr:rowOff>0</xdr:rowOff>
    </xdr:from>
    <xdr:ext cx="360000" cy="363175"/>
    <xdr:pic>
      <xdr:nvPicPr>
        <xdr:cNvPr id="39" name="attachment-1681714577283-a7b656b457f640de" descr="attachment-1681714577283-a7b656b457f640de"/>
        <xdr:cNvPicPr/>
      </xdr:nvPicPr>
      <xdr:blipFill>
        <a:blip r:embed="rId38"/>
        <a:srcRect/>
        <a:stretch>
          <a:fillRect/>
        </a:stretch>
      </xdr:blipFill>
      <xdr:spPr>
        <a:xfrm>
          <a:off x="12573000" y="63162815"/>
          <a:ext cx="359410" cy="362585"/>
        </a:xfrm>
        <a:prstGeom prst="rect">
          <a:avLst/>
        </a:prstGeom>
        <a:noFill/>
      </xdr:spPr>
    </xdr:pic>
    <xdr:clientData/>
  </xdr:oneCellAnchor>
  <xdr:oneCellAnchor>
    <xdr:from>
      <xdr:col>11</xdr:col>
      <xdr:colOff>0</xdr:colOff>
      <xdr:row>300</xdr:row>
      <xdr:rowOff>0</xdr:rowOff>
    </xdr:from>
    <xdr:ext cx="360000" cy="360000"/>
    <xdr:pic>
      <xdr:nvPicPr>
        <xdr:cNvPr id="40" name="attachment-1681709373945-2de37ff0472b077f" descr="attachment-1681709373945-2de37ff0472b077f"/>
        <xdr:cNvPicPr/>
      </xdr:nvPicPr>
      <xdr:blipFill>
        <a:blip r:embed="rId39"/>
        <a:srcRect/>
        <a:stretch>
          <a:fillRect/>
        </a:stretch>
      </xdr:blipFill>
      <xdr:spPr>
        <a:xfrm>
          <a:off x="12573000" y="75671680"/>
          <a:ext cx="359410" cy="359410"/>
        </a:xfrm>
        <a:prstGeom prst="rect">
          <a:avLst/>
        </a:prstGeom>
        <a:noFill/>
      </xdr:spPr>
    </xdr:pic>
    <xdr:clientData/>
  </xdr:oneCellAnchor>
  <xdr:oneCellAnchor>
    <xdr:from>
      <xdr:col>11</xdr:col>
      <xdr:colOff>0</xdr:colOff>
      <xdr:row>11</xdr:row>
      <xdr:rowOff>0</xdr:rowOff>
    </xdr:from>
    <xdr:ext cx="360000" cy="363175"/>
    <xdr:pic>
      <xdr:nvPicPr>
        <xdr:cNvPr id="41" name="attachment-1681698877557-72112bde408605eb" descr="attachment-1681698877557-72112bde408605eb"/>
        <xdr:cNvPicPr/>
      </xdr:nvPicPr>
      <xdr:blipFill>
        <a:blip r:embed="rId40"/>
        <a:srcRect/>
        <a:stretch>
          <a:fillRect/>
        </a:stretch>
      </xdr:blipFill>
      <xdr:spPr>
        <a:xfrm>
          <a:off x="12573000" y="2504440"/>
          <a:ext cx="359410" cy="362585"/>
        </a:xfrm>
        <a:prstGeom prst="rect">
          <a:avLst/>
        </a:prstGeom>
        <a:noFill/>
      </xdr:spPr>
    </xdr:pic>
    <xdr:clientData/>
  </xdr:oneCellAnchor>
  <xdr:oneCellAnchor>
    <xdr:from>
      <xdr:col>11</xdr:col>
      <xdr:colOff>0</xdr:colOff>
      <xdr:row>190</xdr:row>
      <xdr:rowOff>0</xdr:rowOff>
    </xdr:from>
    <xdr:ext cx="360000" cy="363175"/>
    <xdr:pic>
      <xdr:nvPicPr>
        <xdr:cNvPr id="42" name="attachment-1681708843842-17116bde5413dbad" descr="attachment-1681708843842-17116bde5413dbad"/>
        <xdr:cNvPicPr/>
      </xdr:nvPicPr>
      <xdr:blipFill>
        <a:blip r:embed="rId41"/>
        <a:srcRect/>
        <a:stretch>
          <a:fillRect/>
        </a:stretch>
      </xdr:blipFill>
      <xdr:spPr>
        <a:xfrm>
          <a:off x="12573000" y="52438300"/>
          <a:ext cx="359410" cy="362585"/>
        </a:xfrm>
        <a:prstGeom prst="rect">
          <a:avLst/>
        </a:prstGeom>
        <a:noFill/>
      </xdr:spPr>
    </xdr:pic>
    <xdr:clientData/>
  </xdr:oneCellAnchor>
  <xdr:oneCellAnchor>
    <xdr:from>
      <xdr:col>11</xdr:col>
      <xdr:colOff>0</xdr:colOff>
      <xdr:row>228</xdr:row>
      <xdr:rowOff>0</xdr:rowOff>
    </xdr:from>
    <xdr:ext cx="360000" cy="363175"/>
    <xdr:pic>
      <xdr:nvPicPr>
        <xdr:cNvPr id="43" name="attachment-1681712640948-be516d23195109d0" descr="attachment-1681712640948-be516d23195109d0"/>
        <xdr:cNvPicPr/>
      </xdr:nvPicPr>
      <xdr:blipFill>
        <a:blip r:embed="rId42"/>
        <a:srcRect/>
        <a:stretch>
          <a:fillRect/>
        </a:stretch>
      </xdr:blipFill>
      <xdr:spPr>
        <a:xfrm>
          <a:off x="12573000" y="60353575"/>
          <a:ext cx="359410" cy="362585"/>
        </a:xfrm>
        <a:prstGeom prst="rect">
          <a:avLst/>
        </a:prstGeom>
        <a:noFill/>
      </xdr:spPr>
    </xdr:pic>
    <xdr:clientData/>
  </xdr:oneCellAnchor>
  <xdr:oneCellAnchor>
    <xdr:from>
      <xdr:col>11</xdr:col>
      <xdr:colOff>0</xdr:colOff>
      <xdr:row>371</xdr:row>
      <xdr:rowOff>0</xdr:rowOff>
    </xdr:from>
    <xdr:ext cx="360000" cy="363175"/>
    <xdr:pic>
      <xdr:nvPicPr>
        <xdr:cNvPr id="44" name="attachment-1681707773366-4d85f5abfe38961b" descr="attachment-1681707773366-4d85f5abfe38961b"/>
        <xdr:cNvPicPr/>
      </xdr:nvPicPr>
      <xdr:blipFill>
        <a:blip r:embed="rId43"/>
        <a:srcRect/>
        <a:stretch>
          <a:fillRect/>
        </a:stretch>
      </xdr:blipFill>
      <xdr:spPr>
        <a:xfrm>
          <a:off x="12573000" y="90028395"/>
          <a:ext cx="359410" cy="362585"/>
        </a:xfrm>
        <a:prstGeom prst="rect">
          <a:avLst/>
        </a:prstGeom>
        <a:noFill/>
      </xdr:spPr>
    </xdr:pic>
    <xdr:clientData/>
  </xdr:oneCellAnchor>
  <xdr:oneCellAnchor>
    <xdr:from>
      <xdr:col>11</xdr:col>
      <xdr:colOff>0</xdr:colOff>
      <xdr:row>380</xdr:row>
      <xdr:rowOff>0</xdr:rowOff>
    </xdr:from>
    <xdr:ext cx="360000" cy="363175"/>
    <xdr:pic>
      <xdr:nvPicPr>
        <xdr:cNvPr id="45" name="attachment-1681699739558-4ca3a150cf99c7cb" descr="attachment-1681699739558-4ca3a150cf99c7cb"/>
        <xdr:cNvPicPr/>
      </xdr:nvPicPr>
      <xdr:blipFill>
        <a:blip r:embed="rId44"/>
        <a:srcRect/>
        <a:stretch>
          <a:fillRect/>
        </a:stretch>
      </xdr:blipFill>
      <xdr:spPr>
        <a:xfrm>
          <a:off x="12573000" y="91861640"/>
          <a:ext cx="359410" cy="362585"/>
        </a:xfrm>
        <a:prstGeom prst="rect">
          <a:avLst/>
        </a:prstGeom>
        <a:noFill/>
      </xdr:spPr>
    </xdr:pic>
    <xdr:clientData/>
  </xdr:oneCellAnchor>
  <xdr:oneCellAnchor>
    <xdr:from>
      <xdr:col>11</xdr:col>
      <xdr:colOff>0</xdr:colOff>
      <xdr:row>246</xdr:row>
      <xdr:rowOff>0</xdr:rowOff>
    </xdr:from>
    <xdr:ext cx="360000" cy="363175"/>
    <xdr:pic>
      <xdr:nvPicPr>
        <xdr:cNvPr id="46" name="attachment-1681698973588-f60e4ee64ae0b57f" descr="attachment-1681698973588-f60e4ee64ae0b57f"/>
        <xdr:cNvPicPr/>
      </xdr:nvPicPr>
      <xdr:blipFill>
        <a:blip r:embed="rId45"/>
        <a:srcRect/>
        <a:stretch>
          <a:fillRect/>
        </a:stretch>
      </xdr:blipFill>
      <xdr:spPr>
        <a:xfrm>
          <a:off x="12573000" y="64627760"/>
          <a:ext cx="359410" cy="362585"/>
        </a:xfrm>
        <a:prstGeom prst="rect">
          <a:avLst/>
        </a:prstGeom>
        <a:noFill/>
      </xdr:spPr>
    </xdr:pic>
    <xdr:clientData/>
  </xdr:oneCellAnchor>
  <xdr:oneCellAnchor>
    <xdr:from>
      <xdr:col>11</xdr:col>
      <xdr:colOff>0</xdr:colOff>
      <xdr:row>8</xdr:row>
      <xdr:rowOff>0</xdr:rowOff>
    </xdr:from>
    <xdr:ext cx="360000" cy="209550"/>
    <xdr:pic>
      <xdr:nvPicPr>
        <xdr:cNvPr id="47" name="attachment-1681701183622-3afa849450ac08a3" descr="attachment-1681701183622-3afa849450ac08a3"/>
        <xdr:cNvPicPr/>
      </xdr:nvPicPr>
      <xdr:blipFill>
        <a:blip r:embed="rId46"/>
        <a:srcRect/>
        <a:stretch>
          <a:fillRect/>
        </a:stretch>
      </xdr:blipFill>
      <xdr:spPr>
        <a:xfrm>
          <a:off x="12573000" y="1674495"/>
          <a:ext cx="359410" cy="209550"/>
        </a:xfrm>
        <a:prstGeom prst="rect">
          <a:avLst/>
        </a:prstGeom>
        <a:noFill/>
      </xdr:spPr>
    </xdr:pic>
    <xdr:clientData/>
  </xdr:oneCellAnchor>
  <xdr:oneCellAnchor>
    <xdr:from>
      <xdr:col>11</xdr:col>
      <xdr:colOff>0</xdr:colOff>
      <xdr:row>76</xdr:row>
      <xdr:rowOff>0</xdr:rowOff>
    </xdr:from>
    <xdr:ext cx="360000" cy="342900"/>
    <xdr:pic>
      <xdr:nvPicPr>
        <xdr:cNvPr id="48" name="attachment-1681701759560-131bf38a1794c1b8" descr="attachment-1681701759560-131bf38a1794c1b8"/>
        <xdr:cNvPicPr/>
      </xdr:nvPicPr>
      <xdr:blipFill>
        <a:blip r:embed="rId47"/>
        <a:srcRect/>
        <a:stretch>
          <a:fillRect/>
        </a:stretch>
      </xdr:blipFill>
      <xdr:spPr>
        <a:xfrm>
          <a:off x="12573000" y="21334095"/>
          <a:ext cx="359410" cy="342900"/>
        </a:xfrm>
        <a:prstGeom prst="rect">
          <a:avLst/>
        </a:prstGeom>
        <a:noFill/>
      </xdr:spPr>
    </xdr:pic>
    <xdr:clientData/>
  </xdr:oneCellAnchor>
  <xdr:oneCellAnchor>
    <xdr:from>
      <xdr:col>11</xdr:col>
      <xdr:colOff>0</xdr:colOff>
      <xdr:row>17</xdr:row>
      <xdr:rowOff>0</xdr:rowOff>
    </xdr:from>
    <xdr:ext cx="360000" cy="360000"/>
    <xdr:pic>
      <xdr:nvPicPr>
        <xdr:cNvPr id="49" name="attachment-1681718733470-ab536e18277132ec" descr="attachment-1681718733470-ab536e18277132ec"/>
        <xdr:cNvPicPr/>
      </xdr:nvPicPr>
      <xdr:blipFill>
        <a:blip r:embed="rId48"/>
        <a:srcRect/>
        <a:stretch>
          <a:fillRect/>
        </a:stretch>
      </xdr:blipFill>
      <xdr:spPr>
        <a:xfrm>
          <a:off x="12573000" y="3785235"/>
          <a:ext cx="359410" cy="359410"/>
        </a:xfrm>
        <a:prstGeom prst="rect">
          <a:avLst/>
        </a:prstGeom>
        <a:noFill/>
      </xdr:spPr>
    </xdr:pic>
    <xdr:clientData/>
  </xdr:oneCellAnchor>
  <xdr:oneCellAnchor>
    <xdr:from>
      <xdr:col>11</xdr:col>
      <xdr:colOff>0</xdr:colOff>
      <xdr:row>296</xdr:row>
      <xdr:rowOff>0</xdr:rowOff>
    </xdr:from>
    <xdr:ext cx="360000" cy="363175"/>
    <xdr:pic>
      <xdr:nvPicPr>
        <xdr:cNvPr id="50" name="attachment-1681697371700-fb1eabdb03d96632" descr="attachment-1681697371700-fb1eabdb03d96632"/>
        <xdr:cNvPicPr/>
      </xdr:nvPicPr>
      <xdr:blipFill>
        <a:blip r:embed="rId49"/>
        <a:srcRect/>
        <a:stretch>
          <a:fillRect/>
        </a:stretch>
      </xdr:blipFill>
      <xdr:spPr>
        <a:xfrm>
          <a:off x="12573000" y="74759185"/>
          <a:ext cx="359410" cy="362585"/>
        </a:xfrm>
        <a:prstGeom prst="rect">
          <a:avLst/>
        </a:prstGeom>
        <a:noFill/>
      </xdr:spPr>
    </xdr:pic>
    <xdr:clientData/>
  </xdr:oneCellAnchor>
  <xdr:oneCellAnchor>
    <xdr:from>
      <xdr:col>11</xdr:col>
      <xdr:colOff>0</xdr:colOff>
      <xdr:row>276</xdr:row>
      <xdr:rowOff>0</xdr:rowOff>
    </xdr:from>
    <xdr:ext cx="360000" cy="363175"/>
    <xdr:pic>
      <xdr:nvPicPr>
        <xdr:cNvPr id="51" name="attachment-1681708365304-5f94f80d39761e9a" descr="attachment-1681708365304-5f94f80d39761e9a"/>
        <xdr:cNvPicPr/>
      </xdr:nvPicPr>
      <xdr:blipFill>
        <a:blip r:embed="rId50"/>
        <a:srcRect/>
        <a:stretch>
          <a:fillRect/>
        </a:stretch>
      </xdr:blipFill>
      <xdr:spPr>
        <a:xfrm>
          <a:off x="12573000" y="70535800"/>
          <a:ext cx="359410" cy="362585"/>
        </a:xfrm>
        <a:prstGeom prst="rect">
          <a:avLst/>
        </a:prstGeom>
        <a:noFill/>
      </xdr:spPr>
    </xdr:pic>
    <xdr:clientData/>
  </xdr:oneCellAnchor>
  <xdr:oneCellAnchor>
    <xdr:from>
      <xdr:col>11</xdr:col>
      <xdr:colOff>0</xdr:colOff>
      <xdr:row>18</xdr:row>
      <xdr:rowOff>0</xdr:rowOff>
    </xdr:from>
    <xdr:ext cx="360000" cy="363175"/>
    <xdr:pic>
      <xdr:nvPicPr>
        <xdr:cNvPr id="52" name="attachment-1681697576561-545860e473af0cd8" descr="attachment-1681697576561-545860e473af0cd8"/>
        <xdr:cNvPicPr/>
      </xdr:nvPicPr>
      <xdr:blipFill>
        <a:blip r:embed="rId51"/>
        <a:srcRect/>
        <a:stretch>
          <a:fillRect/>
        </a:stretch>
      </xdr:blipFill>
      <xdr:spPr>
        <a:xfrm>
          <a:off x="12573000" y="4145280"/>
          <a:ext cx="359410" cy="362585"/>
        </a:xfrm>
        <a:prstGeom prst="rect">
          <a:avLst/>
        </a:prstGeom>
        <a:noFill/>
      </xdr:spPr>
    </xdr:pic>
    <xdr:clientData/>
  </xdr:oneCellAnchor>
  <xdr:oneCellAnchor>
    <xdr:from>
      <xdr:col>11</xdr:col>
      <xdr:colOff>0</xdr:colOff>
      <xdr:row>180</xdr:row>
      <xdr:rowOff>0</xdr:rowOff>
    </xdr:from>
    <xdr:ext cx="360000" cy="363175"/>
    <xdr:pic>
      <xdr:nvPicPr>
        <xdr:cNvPr id="53" name="attachment-1681697540706-fc6b87a05a32a7d3" descr="attachment-1681697540706-fc6b87a05a32a7d3"/>
        <xdr:cNvPicPr/>
      </xdr:nvPicPr>
      <xdr:blipFill>
        <a:blip r:embed="rId52"/>
        <a:srcRect/>
        <a:stretch>
          <a:fillRect/>
        </a:stretch>
      </xdr:blipFill>
      <xdr:spPr>
        <a:xfrm>
          <a:off x="12573000" y="50245010"/>
          <a:ext cx="359410" cy="362585"/>
        </a:xfrm>
        <a:prstGeom prst="rect">
          <a:avLst/>
        </a:prstGeom>
        <a:noFill/>
      </xdr:spPr>
    </xdr:pic>
    <xdr:clientData/>
  </xdr:oneCellAnchor>
  <xdr:oneCellAnchor>
    <xdr:from>
      <xdr:col>13</xdr:col>
      <xdr:colOff>0</xdr:colOff>
      <xdr:row>2</xdr:row>
      <xdr:rowOff>0</xdr:rowOff>
    </xdr:from>
    <xdr:ext cx="95250" cy="152400"/>
    <xdr:pic>
      <xdr:nvPicPr>
        <xdr:cNvPr id="54" name="attachment-1681714438706-ce163820450082dd" descr="attachment-1681714438706-ce163820450082dd"/>
        <xdr:cNvPicPr/>
      </xdr:nvPicPr>
      <xdr:blipFill>
        <a:blip r:embed="rId53"/>
        <a:srcRect/>
        <a:stretch>
          <a:fillRect/>
        </a:stretch>
      </xdr:blipFill>
      <xdr:spPr>
        <a:xfrm>
          <a:off x="15576550" y="368300"/>
          <a:ext cx="95250" cy="152400"/>
        </a:xfrm>
        <a:prstGeom prst="rect">
          <a:avLst/>
        </a:prstGeom>
        <a:noFill/>
      </xdr:spPr>
    </xdr:pic>
    <xdr:clientData/>
  </xdr:oneCellAnchor>
  <xdr:oneCellAnchor>
    <xdr:from>
      <xdr:col>11</xdr:col>
      <xdr:colOff>0</xdr:colOff>
      <xdr:row>87</xdr:row>
      <xdr:rowOff>0</xdr:rowOff>
    </xdr:from>
    <xdr:ext cx="360000" cy="363175"/>
    <xdr:pic>
      <xdr:nvPicPr>
        <xdr:cNvPr id="55" name="attachment-1681709158896-6f1029f47cc25219" descr="attachment-1681709158896-6f1029f47cc25219"/>
        <xdr:cNvPicPr/>
      </xdr:nvPicPr>
      <xdr:blipFill>
        <a:blip r:embed="rId54"/>
        <a:srcRect/>
        <a:stretch>
          <a:fillRect/>
        </a:stretch>
      </xdr:blipFill>
      <xdr:spPr>
        <a:xfrm>
          <a:off x="12573000" y="25544145"/>
          <a:ext cx="359410" cy="362585"/>
        </a:xfrm>
        <a:prstGeom prst="rect">
          <a:avLst/>
        </a:prstGeom>
        <a:noFill/>
      </xdr:spPr>
    </xdr:pic>
    <xdr:clientData/>
  </xdr:oneCellAnchor>
  <xdr:oneCellAnchor>
    <xdr:from>
      <xdr:col>11</xdr:col>
      <xdr:colOff>0</xdr:colOff>
      <xdr:row>3</xdr:row>
      <xdr:rowOff>0</xdr:rowOff>
    </xdr:from>
    <xdr:ext cx="360000" cy="363175"/>
    <xdr:pic>
      <xdr:nvPicPr>
        <xdr:cNvPr id="56" name="attachment-1681700515060-e5cb065685e3ee06" descr="attachment-1681700515060-e5cb065685e3ee06"/>
        <xdr:cNvPicPr/>
      </xdr:nvPicPr>
      <xdr:blipFill>
        <a:blip r:embed="rId55"/>
        <a:srcRect/>
        <a:stretch>
          <a:fillRect/>
        </a:stretch>
      </xdr:blipFill>
      <xdr:spPr>
        <a:xfrm>
          <a:off x="12573000" y="728345"/>
          <a:ext cx="359410" cy="362585"/>
        </a:xfrm>
        <a:prstGeom prst="rect">
          <a:avLst/>
        </a:prstGeom>
        <a:noFill/>
      </xdr:spPr>
    </xdr:pic>
    <xdr:clientData/>
  </xdr:oneCellAnchor>
  <xdr:oneCellAnchor>
    <xdr:from>
      <xdr:col>11</xdr:col>
      <xdr:colOff>0</xdr:colOff>
      <xdr:row>107</xdr:row>
      <xdr:rowOff>0</xdr:rowOff>
    </xdr:from>
    <xdr:ext cx="360000" cy="363175"/>
    <xdr:pic>
      <xdr:nvPicPr>
        <xdr:cNvPr id="57" name="attachment-1681708496286-188d819cd62f0c7a" descr="attachment-1681708496286-188d819cd62f0c7a"/>
        <xdr:cNvPicPr/>
      </xdr:nvPicPr>
      <xdr:blipFill>
        <a:blip r:embed="rId56"/>
        <a:srcRect/>
        <a:stretch>
          <a:fillRect/>
        </a:stretch>
      </xdr:blipFill>
      <xdr:spPr>
        <a:xfrm>
          <a:off x="12573000" y="33005395"/>
          <a:ext cx="359410" cy="362585"/>
        </a:xfrm>
        <a:prstGeom prst="rect">
          <a:avLst/>
        </a:prstGeom>
        <a:noFill/>
      </xdr:spPr>
    </xdr:pic>
    <xdr:clientData/>
  </xdr:oneCellAnchor>
  <xdr:oneCellAnchor>
    <xdr:from>
      <xdr:col>13</xdr:col>
      <xdr:colOff>76200</xdr:colOff>
      <xdr:row>21</xdr:row>
      <xdr:rowOff>0</xdr:rowOff>
    </xdr:from>
    <xdr:ext cx="247650" cy="212725"/>
    <xdr:pic>
      <xdr:nvPicPr>
        <xdr:cNvPr id="58" name="attachment-1681713292219-d81ae9a28996f6cf" descr="attachment-1681713292219-d81ae9a28996f6cf"/>
        <xdr:cNvPicPr/>
      </xdr:nvPicPr>
      <xdr:blipFill>
        <a:blip r:embed="rId57"/>
        <a:srcRect/>
        <a:stretch>
          <a:fillRect/>
        </a:stretch>
      </xdr:blipFill>
      <xdr:spPr>
        <a:xfrm>
          <a:off x="15652750" y="4704080"/>
          <a:ext cx="247650" cy="212725"/>
        </a:xfrm>
        <a:prstGeom prst="rect">
          <a:avLst/>
        </a:prstGeom>
        <a:noFill/>
      </xdr:spPr>
    </xdr:pic>
    <xdr:clientData/>
  </xdr:oneCellAnchor>
  <xdr:oneCellAnchor>
    <xdr:from>
      <xdr:col>13</xdr:col>
      <xdr:colOff>28575</xdr:colOff>
      <xdr:row>3</xdr:row>
      <xdr:rowOff>0</xdr:rowOff>
    </xdr:from>
    <xdr:ext cx="104775" cy="203200"/>
    <xdr:pic>
      <xdr:nvPicPr>
        <xdr:cNvPr id="59" name="attachment-1681713655192-e429ca40c58f4b1b" descr="attachment-1681713655192-e429ca40c58f4b1b"/>
        <xdr:cNvPicPr/>
      </xdr:nvPicPr>
      <xdr:blipFill>
        <a:blip r:embed="rId58"/>
        <a:srcRect/>
        <a:stretch>
          <a:fillRect/>
        </a:stretch>
      </xdr:blipFill>
      <xdr:spPr>
        <a:xfrm>
          <a:off x="15605125" y="728345"/>
          <a:ext cx="104775" cy="203200"/>
        </a:xfrm>
        <a:prstGeom prst="rect">
          <a:avLst/>
        </a:prstGeom>
        <a:noFill/>
      </xdr:spPr>
    </xdr:pic>
    <xdr:clientData/>
  </xdr:oneCellAnchor>
  <xdr:oneCellAnchor>
    <xdr:from>
      <xdr:col>11</xdr:col>
      <xdr:colOff>0</xdr:colOff>
      <xdr:row>301</xdr:row>
      <xdr:rowOff>0</xdr:rowOff>
    </xdr:from>
    <xdr:ext cx="360000" cy="363175"/>
    <xdr:pic>
      <xdr:nvPicPr>
        <xdr:cNvPr id="60" name="attachment-1681708016292-73760b85d3948026" descr="attachment-1681708016292-73760b85d3948026"/>
        <xdr:cNvPicPr/>
      </xdr:nvPicPr>
      <xdr:blipFill>
        <a:blip r:embed="rId59"/>
        <a:srcRect/>
        <a:stretch>
          <a:fillRect/>
        </a:stretch>
      </xdr:blipFill>
      <xdr:spPr>
        <a:xfrm>
          <a:off x="12573000" y="76031725"/>
          <a:ext cx="359410" cy="362585"/>
        </a:xfrm>
        <a:prstGeom prst="rect">
          <a:avLst/>
        </a:prstGeom>
        <a:noFill/>
      </xdr:spPr>
    </xdr:pic>
    <xdr:clientData/>
  </xdr:oneCellAnchor>
</xdr:wsDr>
</file>

<file path=xl/drawings/drawing6.xml><?xml version="1.0" encoding="utf-8"?>
<xdr:wsDr xmlns:xdr="http://schemas.openxmlformats.org/drawingml/2006/spreadsheetDrawing" xmlns:r="http://schemas.openxmlformats.org/officeDocument/2006/relationships" xmlns:a="http://schemas.openxmlformats.org/drawingml/2006/main">
  <xdr:oneCellAnchor>
    <xdr:from>
      <xdr:col>12</xdr:col>
      <xdr:colOff>342900</xdr:colOff>
      <xdr:row>107</xdr:row>
      <xdr:rowOff>0</xdr:rowOff>
    </xdr:from>
    <xdr:ext cx="209550" cy="390525"/>
    <xdr:pic>
      <xdr:nvPicPr>
        <xdr:cNvPr id="2" name="attachment-1658123792224-bfbac5336de70b42" descr="attachment-1658123792224-bfbac5336de70b42"/>
        <xdr:cNvPicPr/>
      </xdr:nvPicPr>
      <xdr:blipFill>
        <a:blip r:embed="rId1"/>
        <a:srcRect/>
        <a:stretch>
          <a:fillRect/>
        </a:stretch>
      </xdr:blipFill>
      <xdr:spPr>
        <a:xfrm>
          <a:off x="13893800" y="20450175"/>
          <a:ext cx="209550" cy="390525"/>
        </a:xfrm>
        <a:prstGeom prst="rect">
          <a:avLst/>
        </a:prstGeom>
        <a:noFill/>
      </xdr:spPr>
    </xdr:pic>
    <xdr:clientData/>
  </xdr:oneCellAnchor>
  <xdr:oneCellAnchor>
    <xdr:from>
      <xdr:col>12</xdr:col>
      <xdr:colOff>0</xdr:colOff>
      <xdr:row>109</xdr:row>
      <xdr:rowOff>0</xdr:rowOff>
    </xdr:from>
    <xdr:ext cx="771525" cy="342900"/>
    <xdr:pic>
      <xdr:nvPicPr>
        <xdr:cNvPr id="3" name="attachment-1658110659218-13bd6036a56a73ac" descr="attachment-1658110659218-13bd6036a56a73ac"/>
        <xdr:cNvPicPr/>
      </xdr:nvPicPr>
      <xdr:blipFill>
        <a:blip r:embed="rId2"/>
        <a:srcRect/>
        <a:stretch>
          <a:fillRect/>
        </a:stretch>
      </xdr:blipFill>
      <xdr:spPr>
        <a:xfrm>
          <a:off x="13550900" y="21155025"/>
          <a:ext cx="771525" cy="342900"/>
        </a:xfrm>
        <a:prstGeom prst="rect">
          <a:avLst/>
        </a:prstGeom>
        <a:noFill/>
      </xdr:spPr>
    </xdr:pic>
    <xdr:clientData/>
  </xdr:oneCellAnchor>
</xdr:wsDr>
</file>

<file path=xl/drawings/drawing7.xml><?xml version="1.0" encoding="utf-8"?>
<xdr:wsDr xmlns:xdr="http://schemas.openxmlformats.org/drawingml/2006/spreadsheetDrawing" xmlns:r="http://schemas.openxmlformats.org/officeDocument/2006/relationships" xmlns:a="http://schemas.openxmlformats.org/drawingml/2006/main">
  <xdr:oneCellAnchor>
    <xdr:from>
      <xdr:col>11</xdr:col>
      <xdr:colOff>180975</xdr:colOff>
      <xdr:row>2</xdr:row>
      <xdr:rowOff>123825</xdr:rowOff>
    </xdr:from>
    <xdr:ext cx="6638925" cy="2686050"/>
    <xdr:pic>
      <xdr:nvPicPr>
        <xdr:cNvPr id="2" name="attachment-1620216233528-f45334e9f329b157" descr="attachment-1620216233528-f45334e9f329b157"/>
        <xdr:cNvPicPr/>
      </xdr:nvPicPr>
      <xdr:blipFill>
        <a:blip r:embed="rId1" cstate="print"/>
        <a:srcRect/>
        <a:stretch>
          <a:fillRect/>
        </a:stretch>
      </xdr:blipFill>
      <xdr:spPr>
        <a:xfrm>
          <a:off x="8004175" y="479425"/>
          <a:ext cx="6638925" cy="2686050"/>
        </a:xfrm>
        <a:prstGeom prst="rect">
          <a:avLst/>
        </a:prstGeom>
        <a:noFill/>
      </xdr:spPr>
    </xdr:pic>
    <xdr:clientData/>
  </xdr:oneCellAnchor>
</xdr:wsDr>
</file>

<file path=xl/drawings/drawing8.xml><?xml version="1.0" encoding="utf-8"?>
<xdr:wsDr xmlns:xdr="http://schemas.openxmlformats.org/drawingml/2006/spreadsheetDrawing" xmlns:r="http://schemas.openxmlformats.org/officeDocument/2006/relationships" xmlns:a="http://schemas.openxmlformats.org/drawingml/2006/main">
  <xdr:oneCellAnchor>
    <xdr:from>
      <xdr:col>12</xdr:col>
      <xdr:colOff>0</xdr:colOff>
      <xdr:row>353</xdr:row>
      <xdr:rowOff>0</xdr:rowOff>
    </xdr:from>
    <xdr:ext cx="857250" cy="342900"/>
    <xdr:pic>
      <xdr:nvPicPr>
        <xdr:cNvPr id="2" name="attachment-1634524309727-5dcf33b4ae86f882" descr="attachment-1634524309727-5dcf33b4ae86f882"/>
        <xdr:cNvPicPr/>
      </xdr:nvPicPr>
      <xdr:blipFill>
        <a:blip r:embed="rId1"/>
        <a:srcRect/>
        <a:stretch>
          <a:fillRect/>
        </a:stretch>
      </xdr:blipFill>
      <xdr:spPr>
        <a:xfrm>
          <a:off x="13131800" y="66357500"/>
          <a:ext cx="857250" cy="342900"/>
        </a:xfrm>
        <a:prstGeom prst="rect">
          <a:avLst/>
        </a:prstGeom>
        <a:noFill/>
      </xdr:spPr>
    </xdr:pic>
    <xdr:clientData/>
  </xdr:oneCellAnchor>
  <xdr:oneCellAnchor>
    <xdr:from>
      <xdr:col>12</xdr:col>
      <xdr:colOff>0</xdr:colOff>
      <xdr:row>367</xdr:row>
      <xdr:rowOff>0</xdr:rowOff>
    </xdr:from>
    <xdr:ext cx="914400" cy="342900"/>
    <xdr:pic>
      <xdr:nvPicPr>
        <xdr:cNvPr id="3" name="attachment-1634525392721-c151820996cf0550" descr="attachment-1634525392721-c151820996cf0550"/>
        <xdr:cNvPicPr/>
      </xdr:nvPicPr>
      <xdr:blipFill>
        <a:blip r:embed="rId2"/>
        <a:srcRect/>
        <a:stretch>
          <a:fillRect/>
        </a:stretch>
      </xdr:blipFill>
      <xdr:spPr>
        <a:xfrm>
          <a:off x="13131800" y="71323200"/>
          <a:ext cx="914400" cy="342900"/>
        </a:xfrm>
        <a:prstGeom prst="rect">
          <a:avLst/>
        </a:prstGeom>
        <a:noFill/>
      </xdr:spPr>
    </xdr:pic>
    <xdr:clientData/>
  </xdr:oneCellAnchor>
  <xdr:oneCellAnchor>
    <xdr:from>
      <xdr:col>12</xdr:col>
      <xdr:colOff>0</xdr:colOff>
      <xdr:row>355</xdr:row>
      <xdr:rowOff>0</xdr:rowOff>
    </xdr:from>
    <xdr:ext cx="876300" cy="342900"/>
    <xdr:pic>
      <xdr:nvPicPr>
        <xdr:cNvPr id="4" name="attachment-1634533780906-60fe4acbdc1c144d" descr="attachment-1634533780906-60fe4acbdc1c144d"/>
        <xdr:cNvPicPr/>
      </xdr:nvPicPr>
      <xdr:blipFill>
        <a:blip r:embed="rId3"/>
        <a:srcRect/>
        <a:stretch>
          <a:fillRect/>
        </a:stretch>
      </xdr:blipFill>
      <xdr:spPr>
        <a:xfrm>
          <a:off x="13131800" y="67271900"/>
          <a:ext cx="876300" cy="342900"/>
        </a:xfrm>
        <a:prstGeom prst="rect">
          <a:avLst/>
        </a:prstGeom>
        <a:noFill/>
      </xdr:spPr>
    </xdr:pic>
    <xdr:clientData/>
  </xdr:oneCellAnchor>
  <xdr:oneCellAnchor>
    <xdr:from>
      <xdr:col>12</xdr:col>
      <xdr:colOff>0</xdr:colOff>
      <xdr:row>352</xdr:row>
      <xdr:rowOff>0</xdr:rowOff>
    </xdr:from>
    <xdr:ext cx="1066800" cy="342900"/>
    <xdr:pic>
      <xdr:nvPicPr>
        <xdr:cNvPr id="5" name="attachment-1634523964851-4a72c5b1334ea898" descr="attachment-1634523964851-4a72c5b1334ea898"/>
        <xdr:cNvPicPr/>
      </xdr:nvPicPr>
      <xdr:blipFill>
        <a:blip r:embed="rId4"/>
        <a:srcRect/>
        <a:stretch>
          <a:fillRect/>
        </a:stretch>
      </xdr:blipFill>
      <xdr:spPr>
        <a:xfrm>
          <a:off x="13131800" y="65900300"/>
          <a:ext cx="1066800" cy="342900"/>
        </a:xfrm>
        <a:prstGeom prst="rect">
          <a:avLst/>
        </a:prstGeom>
        <a:noFill/>
      </xdr:spPr>
    </xdr:pic>
    <xdr:clientData/>
  </xdr:oneCellAnchor>
  <xdr:oneCellAnchor>
    <xdr:from>
      <xdr:col>13</xdr:col>
      <xdr:colOff>0</xdr:colOff>
      <xdr:row>365</xdr:row>
      <xdr:rowOff>0</xdr:rowOff>
    </xdr:from>
    <xdr:ext cx="360000" cy="342900"/>
    <xdr:pic>
      <xdr:nvPicPr>
        <xdr:cNvPr id="6" name="attachment-1634542111879-ca7f09358a3caaae" descr="attachment-1634542111879-ca7f09358a3caaae"/>
        <xdr:cNvPicPr/>
      </xdr:nvPicPr>
      <xdr:blipFill>
        <a:blip r:embed="rId5"/>
        <a:srcRect/>
        <a:stretch>
          <a:fillRect/>
        </a:stretch>
      </xdr:blipFill>
      <xdr:spPr>
        <a:xfrm>
          <a:off x="14598650" y="70408800"/>
          <a:ext cx="359410" cy="342900"/>
        </a:xfrm>
        <a:prstGeom prst="rect">
          <a:avLst/>
        </a:prstGeom>
        <a:noFill/>
      </xdr:spPr>
    </xdr:pic>
    <xdr:clientData/>
  </xdr:oneCellAnchor>
  <xdr:oneCellAnchor>
    <xdr:from>
      <xdr:col>12</xdr:col>
      <xdr:colOff>0</xdr:colOff>
      <xdr:row>354</xdr:row>
      <xdr:rowOff>0</xdr:rowOff>
    </xdr:from>
    <xdr:ext cx="914400" cy="342900"/>
    <xdr:pic>
      <xdr:nvPicPr>
        <xdr:cNvPr id="7" name="attachment-1634525185719-b5663fcdb0eababf" descr="attachment-1634525185719-b5663fcdb0eababf"/>
        <xdr:cNvPicPr/>
      </xdr:nvPicPr>
      <xdr:blipFill>
        <a:blip r:embed="rId6"/>
        <a:srcRect/>
        <a:stretch>
          <a:fillRect/>
        </a:stretch>
      </xdr:blipFill>
      <xdr:spPr>
        <a:xfrm>
          <a:off x="13131800" y="66814700"/>
          <a:ext cx="914400" cy="342900"/>
        </a:xfrm>
        <a:prstGeom prst="rect">
          <a:avLst/>
        </a:prstGeom>
        <a:noFill/>
      </xdr:spPr>
    </xdr:pic>
    <xdr:clientData/>
  </xdr:oneCellAnchor>
  <xdr:oneCellAnchor>
    <xdr:from>
      <xdr:col>12</xdr:col>
      <xdr:colOff>0</xdr:colOff>
      <xdr:row>366</xdr:row>
      <xdr:rowOff>0</xdr:rowOff>
    </xdr:from>
    <xdr:ext cx="876300" cy="342900"/>
    <xdr:pic>
      <xdr:nvPicPr>
        <xdr:cNvPr id="8" name="attachment-1634533699438-8ec3c79891db0247" descr="attachment-1634533699438-8ec3c79891db0247"/>
        <xdr:cNvPicPr/>
      </xdr:nvPicPr>
      <xdr:blipFill>
        <a:blip r:embed="rId7"/>
        <a:srcRect/>
        <a:stretch>
          <a:fillRect/>
        </a:stretch>
      </xdr:blipFill>
      <xdr:spPr>
        <a:xfrm>
          <a:off x="13131800" y="70866000"/>
          <a:ext cx="876300" cy="342900"/>
        </a:xfrm>
        <a:prstGeom prst="rect">
          <a:avLst/>
        </a:prstGeom>
        <a:noFill/>
      </xdr:spPr>
    </xdr:pic>
    <xdr:clientData/>
  </xdr:oneCellAnchor>
  <xdr:oneCellAnchor>
    <xdr:from>
      <xdr:col>12</xdr:col>
      <xdr:colOff>0</xdr:colOff>
      <xdr:row>359</xdr:row>
      <xdr:rowOff>0</xdr:rowOff>
    </xdr:from>
    <xdr:ext cx="876300" cy="342900"/>
    <xdr:pic>
      <xdr:nvPicPr>
        <xdr:cNvPr id="9" name="attachment-1634533818683-ec4c86ce3e53d0a2" descr="attachment-1634533818683-ec4c86ce3e53d0a2"/>
        <xdr:cNvPicPr/>
      </xdr:nvPicPr>
      <xdr:blipFill>
        <a:blip r:embed="rId8"/>
        <a:srcRect/>
        <a:stretch>
          <a:fillRect/>
        </a:stretch>
      </xdr:blipFill>
      <xdr:spPr>
        <a:xfrm>
          <a:off x="13131800" y="68440300"/>
          <a:ext cx="876300" cy="342900"/>
        </a:xfrm>
        <a:prstGeom prst="rect">
          <a:avLst/>
        </a:prstGeom>
        <a:noFill/>
      </xdr:spPr>
    </xdr:pic>
    <xdr:clientData/>
  </xdr:oneCellAnchor>
  <xdr:oneCellAnchor>
    <xdr:from>
      <xdr:col>12</xdr:col>
      <xdr:colOff>0</xdr:colOff>
      <xdr:row>363</xdr:row>
      <xdr:rowOff>0</xdr:rowOff>
    </xdr:from>
    <xdr:ext cx="914400" cy="342900"/>
    <xdr:pic>
      <xdr:nvPicPr>
        <xdr:cNvPr id="10" name="attachment-1634523954644-6ccbc860c6224b3d" descr="attachment-1634523954644-6ccbc860c6224b3d"/>
        <xdr:cNvPicPr/>
      </xdr:nvPicPr>
      <xdr:blipFill>
        <a:blip r:embed="rId9"/>
        <a:srcRect/>
        <a:stretch>
          <a:fillRect/>
        </a:stretch>
      </xdr:blipFill>
      <xdr:spPr>
        <a:xfrm>
          <a:off x="13131800" y="69608700"/>
          <a:ext cx="914400" cy="342900"/>
        </a:xfrm>
        <a:prstGeom prst="rect">
          <a:avLst/>
        </a:prstGeom>
        <a:noFill/>
      </xdr:spPr>
    </xdr:pic>
    <xdr:clientData/>
  </xdr:one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0</xdr:col>
      <xdr:colOff>90805</xdr:colOff>
      <xdr:row>27</xdr:row>
      <xdr:rowOff>47625</xdr:rowOff>
    </xdr:from>
    <xdr:to>
      <xdr:col>3</xdr:col>
      <xdr:colOff>784225</xdr:colOff>
      <xdr:row>60</xdr:row>
      <xdr:rowOff>152400</xdr:rowOff>
    </xdr:to>
    <xdr:sp>
      <xdr:nvSpPr>
        <xdr:cNvPr id="2" name="文本框 1"/>
        <xdr:cNvSpPr txBox="1"/>
      </xdr:nvSpPr>
      <xdr:spPr>
        <a:xfrm>
          <a:off x="90805" y="4848225"/>
          <a:ext cx="5836920" cy="5972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p>
          <a:pPr algn="l"/>
          <a:r>
            <a:rPr lang="zh-CN" altLang="en-US" sz="1100" b="1"/>
            <a:t>(b)</a:t>
          </a:r>
          <a:endParaRPr lang="zh-CN" altLang="en-US" sz="1100"/>
        </a:p>
        <a:p>
          <a:pPr algn="l"/>
          <a:r>
            <a:rPr lang="zh-CN" altLang="en-US" sz="1100" b="1"/>
            <a:t>Gross profit margin</a:t>
          </a:r>
          <a:endParaRPr lang="zh-CN" altLang="en-US" sz="1100"/>
        </a:p>
        <a:p>
          <a:pPr algn="l"/>
          <a:r>
            <a:rPr lang="zh-CN" altLang="en-US" sz="1100"/>
            <a:t>-Before the adjustments,Dough Co’s GPM is much better than Cook Co’s(48.8% compared to 32.3%),it may be suggests that it is mach more profitable to sell as a retailer rather than wholesaler.</a:t>
          </a:r>
          <a:endParaRPr lang="zh-CN" altLang="en-US" sz="1100"/>
        </a:p>
        <a:p>
          <a:pPr algn="l"/>
          <a:r>
            <a:rPr lang="zh-CN" altLang="en-US" sz="1100"/>
            <a:t>-However,this is misleading as the higher margin is largely due to the different accounting policy.After the adjustments,the two GPMs are become much closer(33.4% and 32.3%),which makes the two companies more comparable.</a:t>
          </a:r>
          <a:endParaRPr lang="zh-CN" altLang="en-US" sz="1100"/>
        </a:p>
        <a:p>
          <a:pPr algn="l"/>
          <a:r>
            <a:rPr lang="zh-CN" altLang="en-US" sz="1100" b="1"/>
            <a:t>Operating profit margin</a:t>
          </a:r>
          <a:endParaRPr lang="zh-CN" altLang="en-US" sz="1100"/>
        </a:p>
        <a:p>
          <a:pPr algn="l"/>
          <a:r>
            <a:rPr lang="zh-CN" altLang="en-US" sz="1100"/>
            <a:t>-When talking about the operating profit margin,it appears that Cook Co has higher margin than Dough Co (23.3% to 19.8%),suggesting a greater cost control.</a:t>
          </a:r>
          <a:endParaRPr lang="zh-CN" altLang="en-US" sz="1100"/>
        </a:p>
        <a:p>
          <a:pPr algn="l"/>
          <a:r>
            <a:rPr lang="zh-CN" altLang="en-US" sz="1100"/>
            <a:t>-Once the adjusments of accounting policies,it can be seen the margins are much more comparable and Dough Co has higher margins(23.3% to 25.9%).As both companies are own-managered,it may be that Cook Co’s management are taking a lower salaries in order to show increased profit.</a:t>
          </a:r>
          <a:endParaRPr lang="zh-CN" altLang="en-US" sz="1100"/>
        </a:p>
        <a:p>
          <a:pPr algn="l"/>
          <a:r>
            <a:rPr lang="zh-CN" altLang="en-US" sz="1100" b="1"/>
            <a:t>ROCE</a:t>
          </a:r>
          <a:endParaRPr lang="zh-CN" altLang="en-US" sz="1100"/>
        </a:p>
        <a:p>
          <a:pPr algn="l"/>
          <a:r>
            <a:rPr lang="zh-CN" altLang="en-US" sz="1100"/>
            <a:t>-When looking at the ROCE,Cook Co has higher amount than Dough Co(18.8% to 8.3%),but it is reversed after the adjusments of accounting policies,Dough Co’s restated ROCE is twice larger than Cook Co(43.1% to 18.8%).</a:t>
          </a:r>
          <a:endParaRPr lang="zh-CN" altLang="en-US" sz="1100"/>
        </a:p>
        <a:p>
          <a:pPr algn="l"/>
          <a:r>
            <a:rPr lang="zh-CN" altLang="en-US" sz="1100"/>
            <a:t>-Accroding to comparasion of above operating profit margin,the difference is not due to the high operating profits.The reason for the high ROCE is that Dough Co has a much better asset turnover than Cook Co.Because Dough Co has a siginificantly lower equity balance due to having extremely low retained earnings compared to Cook Co.</a:t>
          </a:r>
          <a:endParaRPr lang="zh-CN" altLang="en-US" sz="1100"/>
        </a:p>
        <a:p>
          <a:pPr algn="l"/>
          <a:r>
            <a:rPr lang="zh-CN" altLang="en-US" sz="1100" b="1"/>
            <a:t>Difficulties</a:t>
          </a:r>
          <a:endParaRPr lang="zh-CN" altLang="en-US" sz="1100" b="1"/>
        </a:p>
        <a:p>
          <a:pPr algn="l"/>
          <a:r>
            <a:rPr lang="zh-CN" altLang="en-US" sz="1100"/>
            <a:t>-If making a pruchase decision based solely on the extracts of the financial statements and the information provided in notes,it may difficult to assess which company is likely to cost more to purchase due to without the vertification of market value.</a:t>
          </a:r>
          <a:endParaRPr lang="zh-CN" altLang="en-US" sz="1100" b="1"/>
        </a:p>
        <a:p>
          <a:pPr algn="l"/>
          <a:r>
            <a:rPr lang="zh-CN" altLang="en-US" sz="1100" b="1"/>
            <a:t>Conclusion</a:t>
          </a:r>
          <a:endParaRPr lang="zh-CN" altLang="en-US" sz="1100"/>
        </a:p>
        <a:p>
          <a:pPr algn="l"/>
          <a:r>
            <a:rPr lang="zh-CN" altLang="en-US" sz="1100"/>
            <a:t>Overall,the two companies are performed well and seem to profitable.If combined previous years’ financial statements of both entities with the notes to the consistency of the accounting policies,it will much clearer to make investment decisions.</a:t>
          </a:r>
          <a:endParaRPr lang="zh-CN" altLang="en-US" sz="1100"/>
        </a:p>
        <a:p>
          <a:pPr algn="l"/>
          <a:endParaRPr lang="zh-CN" altLang="en-US" sz="1100"/>
        </a:p>
        <a:p>
          <a:pPr algn="l"/>
          <a:endParaRPr lang="zh-CN" altLang="en-US" sz="1100"/>
        </a:p>
        <a:p>
          <a:pPr algn="l"/>
          <a:endParaRPr lang="zh-CN" altLang="en-US" sz="1100"/>
        </a:p>
      </xdr:txBody>
    </xdr:sp>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0.xml.rels><?xml version="1.0" encoding="UTF-8" standalone="yes"?>
<Relationships xmlns="http://schemas.openxmlformats.org/package/2006/relationships"><Relationship Id="rId2" Type="http://schemas.openxmlformats.org/officeDocument/2006/relationships/hyperlink" Target="https://z15867176001@163.com" TargetMode="External"/><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D12" sqref="D12"/>
    </sheetView>
  </sheetViews>
  <sheetFormatPr defaultColWidth="8.89090909090909" defaultRowHeight="14" outlineLevelCol="4"/>
  <cols>
    <col min="1" max="1" width="19.4454545454545" style="542" customWidth="1"/>
    <col min="2" max="2" width="35.6272727272727" style="542" customWidth="1"/>
    <col min="3" max="3" width="35.7545454545455" style="542" customWidth="1"/>
    <col min="4" max="4" width="40.1272727272727" style="542" customWidth="1"/>
    <col min="5" max="5" width="34.7545454545455" style="542" customWidth="1"/>
    <col min="6" max="16384" width="8.89090909090909" style="542"/>
  </cols>
  <sheetData>
    <row r="1" ht="25" customHeight="1" spans="1:5">
      <c r="A1" s="543" t="s">
        <v>0</v>
      </c>
      <c r="B1" s="544"/>
      <c r="C1" s="544"/>
      <c r="D1" s="545"/>
      <c r="E1" s="546"/>
    </row>
    <row r="2" s="541" customFormat="1" ht="25" customHeight="1" spans="1:5">
      <c r="A2" s="547" t="s">
        <v>1</v>
      </c>
      <c r="B2" s="547" t="s">
        <v>2</v>
      </c>
      <c r="C2" s="547" t="s">
        <v>3</v>
      </c>
      <c r="D2" s="547" t="s">
        <v>4</v>
      </c>
      <c r="E2" s="547" t="s">
        <v>5</v>
      </c>
    </row>
    <row r="3" s="541" customFormat="1" ht="25" customHeight="1" spans="1:5">
      <c r="A3" s="547" t="s">
        <v>6</v>
      </c>
      <c r="B3" s="548">
        <v>45138</v>
      </c>
      <c r="C3" s="548">
        <v>45229</v>
      </c>
      <c r="D3" s="547" t="s">
        <v>7</v>
      </c>
      <c r="E3" s="547" t="s">
        <v>7</v>
      </c>
    </row>
    <row r="4" ht="25" customHeight="1" spans="1:5">
      <c r="A4" s="547" t="s">
        <v>8</v>
      </c>
      <c r="B4" s="548" t="s">
        <v>9</v>
      </c>
      <c r="C4" s="548" t="s">
        <v>10</v>
      </c>
      <c r="D4" s="547" t="s">
        <v>11</v>
      </c>
      <c r="E4" s="547" t="s">
        <v>12</v>
      </c>
    </row>
    <row r="5" ht="25" customHeight="1" spans="1:5">
      <c r="A5" s="547" t="s">
        <v>13</v>
      </c>
      <c r="B5" s="548" t="s">
        <v>10</v>
      </c>
      <c r="C5" s="548" t="s">
        <v>11</v>
      </c>
      <c r="D5" s="547" t="s">
        <v>12</v>
      </c>
      <c r="E5" s="546"/>
    </row>
    <row r="6" ht="81" customHeight="1" spans="1:5">
      <c r="A6" s="547" t="s">
        <v>14</v>
      </c>
      <c r="B6" s="549" t="s">
        <v>15</v>
      </c>
      <c r="C6" s="549" t="s">
        <v>16</v>
      </c>
      <c r="D6" s="549" t="s">
        <v>17</v>
      </c>
      <c r="E6" s="549" t="s">
        <v>18</v>
      </c>
    </row>
    <row r="8" spans="1:3">
      <c r="A8" s="550"/>
      <c r="C8" s="550"/>
    </row>
    <row r="9" spans="1:3">
      <c r="A9" s="551"/>
      <c r="C9" s="551"/>
    </row>
    <row r="10" spans="1:3">
      <c r="A10" s="551"/>
      <c r="C10" s="551"/>
    </row>
    <row r="11" spans="1:3">
      <c r="A11" s="551"/>
      <c r="C11" s="551"/>
    </row>
    <row r="12" spans="1:3">
      <c r="A12" s="551"/>
      <c r="C12" s="551"/>
    </row>
    <row r="13" spans="1:3">
      <c r="A13" s="551"/>
      <c r="C13" s="551"/>
    </row>
    <row r="16" spans="1:3">
      <c r="A16" s="550"/>
      <c r="C16" s="550"/>
    </row>
    <row r="17" spans="1:3">
      <c r="A17" s="551"/>
      <c r="C17" s="551"/>
    </row>
    <row r="18" spans="1:3">
      <c r="A18" s="551"/>
      <c r="C18" s="551"/>
    </row>
    <row r="19" spans="1:3">
      <c r="A19" s="551"/>
      <c r="C19" s="551"/>
    </row>
    <row r="20" spans="1:3">
      <c r="A20" s="551"/>
      <c r="C20" s="551"/>
    </row>
    <row r="21" spans="1:3">
      <c r="A21" s="551"/>
      <c r="C21" s="551"/>
    </row>
  </sheetData>
  <mergeCells count="1">
    <mergeCell ref="A1:D1"/>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2"/>
  <sheetViews>
    <sheetView workbookViewId="0">
      <pane ySplit="1" topLeftCell="A2" activePane="bottomLeft" state="frozen"/>
      <selection/>
      <selection pane="bottomLeft" activeCell="A1" sqref="A1"/>
    </sheetView>
  </sheetViews>
  <sheetFormatPr defaultColWidth="9" defaultRowHeight="14"/>
  <cols>
    <col min="1" max="1" width="16" style="24" customWidth="1"/>
    <col min="2" max="2" width="38" style="24" customWidth="1"/>
    <col min="3" max="6" width="14" style="24" customWidth="1"/>
    <col min="7" max="8" width="9" style="24" customWidth="1"/>
    <col min="9" max="9" width="23" style="24" customWidth="1"/>
    <col min="10" max="10" width="13" style="24" customWidth="1"/>
    <col min="11" max="11" width="16" style="24" customWidth="1"/>
    <col min="12" max="12" width="14" style="24" customWidth="1"/>
    <col min="13" max="13" width="29" style="24" customWidth="1"/>
    <col min="14" max="45" width="14" style="24" customWidth="1"/>
    <col min="46" max="16384" width="9" style="24"/>
  </cols>
  <sheetData>
    <row r="1" ht="14.5" spans="1:13">
      <c r="A1" s="120" t="s">
        <v>146</v>
      </c>
      <c r="B1" s="191" t="s">
        <v>147</v>
      </c>
      <c r="C1" s="191">
        <v>3890403</v>
      </c>
      <c r="D1" s="259" t="s">
        <v>148</v>
      </c>
      <c r="E1" s="259" t="s">
        <v>149</v>
      </c>
      <c r="F1" s="259" t="s">
        <v>150</v>
      </c>
      <c r="G1" s="200" t="s">
        <v>151</v>
      </c>
      <c r="H1" s="191" t="s">
        <v>152</v>
      </c>
      <c r="I1" s="120" t="s">
        <v>164</v>
      </c>
      <c r="J1" s="191" t="s">
        <v>153</v>
      </c>
      <c r="K1" s="120" t="s">
        <v>166</v>
      </c>
      <c r="L1" s="163" t="s">
        <v>155</v>
      </c>
      <c r="M1" s="163" t="s">
        <v>1321</v>
      </c>
    </row>
    <row r="2" ht="14.5" spans="1:13">
      <c r="A2" s="165" t="s">
        <v>1322</v>
      </c>
      <c r="B2" s="165" t="s">
        <v>1323</v>
      </c>
      <c r="C2" s="200">
        <v>5034642</v>
      </c>
      <c r="D2" s="165" t="s">
        <v>189</v>
      </c>
      <c r="E2" s="165" t="s">
        <v>1324</v>
      </c>
      <c r="F2" s="212" t="s">
        <v>1325</v>
      </c>
      <c r="G2" s="165" t="s">
        <v>299</v>
      </c>
      <c r="H2" s="165" t="s">
        <v>1326</v>
      </c>
      <c r="I2" s="165" t="s">
        <v>280</v>
      </c>
      <c r="J2" s="165" t="s">
        <v>182</v>
      </c>
      <c r="K2" s="165">
        <v>43</v>
      </c>
      <c r="L2" s="200"/>
      <c r="M2" s="120"/>
    </row>
    <row r="3" ht="28.35" customHeight="1" spans="1:13">
      <c r="A3" s="165" t="s">
        <v>1327</v>
      </c>
      <c r="B3" s="165" t="s">
        <v>147</v>
      </c>
      <c r="C3" s="222">
        <v>4985415</v>
      </c>
      <c r="D3" s="222" t="s">
        <v>1328</v>
      </c>
      <c r="E3" s="222" t="s">
        <v>1329</v>
      </c>
      <c r="F3" s="222" t="s">
        <v>1330</v>
      </c>
      <c r="G3" s="165" t="s">
        <v>320</v>
      </c>
      <c r="H3" s="280" t="s">
        <v>1331</v>
      </c>
      <c r="I3" s="222" t="s">
        <v>1332</v>
      </c>
      <c r="J3" s="107" t="s">
        <v>182</v>
      </c>
      <c r="K3" s="38">
        <v>35</v>
      </c>
      <c r="L3" s="41"/>
      <c r="M3" s="123"/>
    </row>
    <row r="4" ht="14.5" spans="1:13">
      <c r="A4" s="165" t="s">
        <v>1327</v>
      </c>
      <c r="B4" s="165" t="s">
        <v>147</v>
      </c>
      <c r="C4" s="222">
        <v>4992199</v>
      </c>
      <c r="D4" s="222" t="s">
        <v>1333</v>
      </c>
      <c r="E4" s="222" t="s">
        <v>1334</v>
      </c>
      <c r="F4" s="222" t="s">
        <v>1335</v>
      </c>
      <c r="G4" s="165" t="s">
        <v>214</v>
      </c>
      <c r="H4" s="165" t="s">
        <v>1336</v>
      </c>
      <c r="I4" s="165" t="s">
        <v>322</v>
      </c>
      <c r="J4" s="107" t="s">
        <v>182</v>
      </c>
      <c r="K4" s="38">
        <v>55</v>
      </c>
      <c r="L4" s="41"/>
      <c r="M4" s="123"/>
    </row>
    <row r="5" ht="14.5" spans="1:13">
      <c r="A5" s="163" t="s">
        <v>1337</v>
      </c>
      <c r="B5" s="163" t="s">
        <v>147</v>
      </c>
      <c r="C5" s="163">
        <v>4941331</v>
      </c>
      <c r="D5" s="163" t="s">
        <v>534</v>
      </c>
      <c r="E5" s="163" t="s">
        <v>1338</v>
      </c>
      <c r="F5" s="262" t="s">
        <v>1339</v>
      </c>
      <c r="G5" s="163" t="s">
        <v>320</v>
      </c>
      <c r="H5" s="163" t="s">
        <v>1340</v>
      </c>
      <c r="I5" s="163" t="s">
        <v>529</v>
      </c>
      <c r="J5" s="29" t="s">
        <v>174</v>
      </c>
      <c r="K5" s="38"/>
      <c r="L5" s="38"/>
      <c r="M5" s="123"/>
    </row>
    <row r="6" ht="14.5" spans="1:13">
      <c r="A6" s="165" t="s">
        <v>1341</v>
      </c>
      <c r="B6" s="200" t="s">
        <v>204</v>
      </c>
      <c r="C6" s="222">
        <v>4422050</v>
      </c>
      <c r="D6" s="222" t="s">
        <v>534</v>
      </c>
      <c r="E6" s="222" t="s">
        <v>535</v>
      </c>
      <c r="F6" s="222" t="s">
        <v>536</v>
      </c>
      <c r="G6" s="165" t="s">
        <v>1342</v>
      </c>
      <c r="H6" s="165" t="s">
        <v>537</v>
      </c>
      <c r="I6" s="165" t="s">
        <v>538</v>
      </c>
      <c r="J6" s="107"/>
      <c r="K6" s="107" t="s">
        <v>1343</v>
      </c>
      <c r="L6" s="38"/>
      <c r="M6" s="41"/>
    </row>
    <row r="7" ht="14.5" spans="1:13">
      <c r="A7" s="163" t="s">
        <v>1337</v>
      </c>
      <c r="B7" s="163" t="s">
        <v>147</v>
      </c>
      <c r="C7" s="163">
        <v>4239555</v>
      </c>
      <c r="D7" s="163" t="s">
        <v>1344</v>
      </c>
      <c r="E7" s="163" t="s">
        <v>1345</v>
      </c>
      <c r="F7" s="262">
        <v>36318</v>
      </c>
      <c r="G7" s="163" t="s">
        <v>187</v>
      </c>
      <c r="H7" s="163" t="s">
        <v>1346</v>
      </c>
      <c r="I7" s="163" t="s">
        <v>1234</v>
      </c>
      <c r="J7" s="29" t="s">
        <v>182</v>
      </c>
      <c r="K7" s="38">
        <v>53</v>
      </c>
      <c r="L7" s="38"/>
      <c r="M7" s="41"/>
    </row>
    <row r="8" ht="16.5" customHeight="1" spans="1:13">
      <c r="A8" s="163" t="s">
        <v>1337</v>
      </c>
      <c r="B8" s="163" t="s">
        <v>147</v>
      </c>
      <c r="C8" s="163">
        <v>4600771</v>
      </c>
      <c r="D8" s="163" t="s">
        <v>1347</v>
      </c>
      <c r="E8" s="163" t="s">
        <v>1348</v>
      </c>
      <c r="F8" s="262" t="s">
        <v>1349</v>
      </c>
      <c r="G8" s="163" t="s">
        <v>228</v>
      </c>
      <c r="H8" s="163" t="s">
        <v>1350</v>
      </c>
      <c r="I8" s="163" t="s">
        <v>1351</v>
      </c>
      <c r="J8" s="29" t="s">
        <v>182</v>
      </c>
      <c r="K8" s="38"/>
      <c r="L8" s="38"/>
      <c r="M8" s="41"/>
    </row>
    <row r="9" ht="22.5" customHeight="1" spans="1:13">
      <c r="A9" s="165" t="s">
        <v>364</v>
      </c>
      <c r="B9" s="222" t="s">
        <v>1352</v>
      </c>
      <c r="C9" s="332" t="s">
        <v>1353</v>
      </c>
      <c r="D9" s="332" t="s">
        <v>1354</v>
      </c>
      <c r="E9" s="332" t="s">
        <v>1355</v>
      </c>
      <c r="F9" s="332" t="s">
        <v>1356</v>
      </c>
      <c r="G9" s="165" t="s">
        <v>179</v>
      </c>
      <c r="H9" s="222" t="s">
        <v>1357</v>
      </c>
      <c r="I9" s="165" t="s">
        <v>471</v>
      </c>
      <c r="J9" s="107" t="s">
        <v>182</v>
      </c>
      <c r="K9" s="38">
        <v>61</v>
      </c>
      <c r="L9" s="41"/>
      <c r="M9" s="41"/>
    </row>
    <row r="10" ht="14.5" spans="1:13">
      <c r="A10" s="163" t="s">
        <v>1337</v>
      </c>
      <c r="B10" s="163" t="s">
        <v>147</v>
      </c>
      <c r="C10" s="163">
        <v>4329823</v>
      </c>
      <c r="D10" s="163" t="s">
        <v>148</v>
      </c>
      <c r="E10" s="163" t="s">
        <v>671</v>
      </c>
      <c r="F10" s="262" t="s">
        <v>1358</v>
      </c>
      <c r="G10" s="163" t="s">
        <v>911</v>
      </c>
      <c r="H10" s="163" t="s">
        <v>1359</v>
      </c>
      <c r="I10" s="163" t="s">
        <v>1234</v>
      </c>
      <c r="J10" s="29" t="s">
        <v>182</v>
      </c>
      <c r="K10" s="38"/>
      <c r="L10" s="38"/>
      <c r="M10" s="41"/>
    </row>
    <row r="11" ht="28.35" customHeight="1" spans="1:13">
      <c r="A11" s="165" t="s">
        <v>364</v>
      </c>
      <c r="B11" s="222" t="s">
        <v>1352</v>
      </c>
      <c r="C11" s="222">
        <v>4332159</v>
      </c>
      <c r="D11" s="222" t="s">
        <v>1360</v>
      </c>
      <c r="E11" s="222" t="s">
        <v>1361</v>
      </c>
      <c r="F11" s="222" t="s">
        <v>1362</v>
      </c>
      <c r="G11" s="165" t="s">
        <v>187</v>
      </c>
      <c r="H11" s="222" t="s">
        <v>1363</v>
      </c>
      <c r="I11" s="165" t="s">
        <v>375</v>
      </c>
      <c r="J11" s="107" t="s">
        <v>182</v>
      </c>
      <c r="K11" s="107" t="s">
        <v>323</v>
      </c>
      <c r="L11" s="123"/>
      <c r="M11" s="41"/>
    </row>
    <row r="12" ht="14.5" spans="1:13">
      <c r="A12" s="165" t="s">
        <v>1327</v>
      </c>
      <c r="B12" s="165" t="s">
        <v>147</v>
      </c>
      <c r="C12" s="222">
        <v>5445552</v>
      </c>
      <c r="D12" s="222" t="s">
        <v>1364</v>
      </c>
      <c r="E12" s="222" t="s">
        <v>1365</v>
      </c>
      <c r="F12" s="281">
        <v>37298</v>
      </c>
      <c r="G12" s="165" t="s">
        <v>590</v>
      </c>
      <c r="H12" s="280" t="s">
        <v>1366</v>
      </c>
      <c r="I12" s="165" t="s">
        <v>322</v>
      </c>
      <c r="J12" s="107" t="s">
        <v>182</v>
      </c>
      <c r="K12" s="107" t="s">
        <v>1367</v>
      </c>
      <c r="L12" s="41"/>
      <c r="M12" s="41"/>
    </row>
    <row r="13" ht="14.5" spans="1:13">
      <c r="A13" s="165" t="s">
        <v>1322</v>
      </c>
      <c r="B13" s="165" t="s">
        <v>204</v>
      </c>
      <c r="C13" s="200">
        <v>4749818</v>
      </c>
      <c r="D13" s="165" t="s">
        <v>848</v>
      </c>
      <c r="E13" s="165" t="s">
        <v>864</v>
      </c>
      <c r="F13" s="165" t="s">
        <v>1368</v>
      </c>
      <c r="G13" s="165" t="s">
        <v>320</v>
      </c>
      <c r="H13" s="165" t="s">
        <v>1369</v>
      </c>
      <c r="I13" s="165" t="s">
        <v>1234</v>
      </c>
      <c r="J13" s="107" t="s">
        <v>174</v>
      </c>
      <c r="K13" s="107"/>
      <c r="L13" s="38"/>
      <c r="M13" s="123" t="s">
        <v>1370</v>
      </c>
    </row>
    <row r="14" ht="14.5" spans="1:13">
      <c r="A14" s="165" t="s">
        <v>1371</v>
      </c>
      <c r="B14" s="165" t="s">
        <v>147</v>
      </c>
      <c r="C14" s="165">
        <v>5311399</v>
      </c>
      <c r="D14" s="165" t="s">
        <v>848</v>
      </c>
      <c r="E14" s="165" t="s">
        <v>1011</v>
      </c>
      <c r="F14" s="165" t="s">
        <v>1012</v>
      </c>
      <c r="G14" s="165" t="s">
        <v>1051</v>
      </c>
      <c r="H14" s="165" t="s">
        <v>1013</v>
      </c>
      <c r="I14" s="200" t="s">
        <v>967</v>
      </c>
      <c r="J14" s="107" t="s">
        <v>182</v>
      </c>
      <c r="K14" s="107" t="s">
        <v>1372</v>
      </c>
      <c r="L14" s="38"/>
      <c r="M14" s="41"/>
    </row>
    <row r="15" ht="14.5" spans="1:13">
      <c r="A15" s="165" t="s">
        <v>1373</v>
      </c>
      <c r="B15" s="222" t="s">
        <v>1374</v>
      </c>
      <c r="C15" s="222">
        <v>5409655</v>
      </c>
      <c r="D15" s="222" t="s">
        <v>1375</v>
      </c>
      <c r="E15" s="222" t="s">
        <v>1376</v>
      </c>
      <c r="F15" s="281">
        <v>37656</v>
      </c>
      <c r="G15" s="165" t="s">
        <v>214</v>
      </c>
      <c r="H15" s="222" t="s">
        <v>1377</v>
      </c>
      <c r="I15" s="222" t="s">
        <v>1378</v>
      </c>
      <c r="J15" s="38"/>
      <c r="K15" s="38">
        <v>49</v>
      </c>
      <c r="L15" s="41"/>
      <c r="M15" s="123" t="s">
        <v>1370</v>
      </c>
    </row>
    <row r="16" ht="14.5" spans="1:13">
      <c r="A16" s="165" t="s">
        <v>167</v>
      </c>
      <c r="B16" s="222" t="s">
        <v>1352</v>
      </c>
      <c r="C16" s="222">
        <v>5148743</v>
      </c>
      <c r="D16" s="222" t="s">
        <v>1375</v>
      </c>
      <c r="E16" s="222" t="s">
        <v>1379</v>
      </c>
      <c r="F16" s="165" t="s">
        <v>1380</v>
      </c>
      <c r="G16" s="165" t="s">
        <v>1381</v>
      </c>
      <c r="H16" s="280" t="s">
        <v>1382</v>
      </c>
      <c r="I16" s="222" t="s">
        <v>1383</v>
      </c>
      <c r="J16" s="107" t="s">
        <v>182</v>
      </c>
      <c r="K16" s="107" t="s">
        <v>1384</v>
      </c>
      <c r="L16" s="41"/>
      <c r="M16" s="41"/>
    </row>
    <row r="17" ht="28.35" customHeight="1" spans="1:13">
      <c r="A17" s="165" t="s">
        <v>167</v>
      </c>
      <c r="B17" s="222" t="s">
        <v>1385</v>
      </c>
      <c r="C17" s="222">
        <v>4918010</v>
      </c>
      <c r="D17" s="222" t="s">
        <v>1386</v>
      </c>
      <c r="E17" s="222" t="s">
        <v>1387</v>
      </c>
      <c r="F17" s="165" t="s">
        <v>1388</v>
      </c>
      <c r="G17" s="165" t="s">
        <v>265</v>
      </c>
      <c r="H17" s="280" t="s">
        <v>1389</v>
      </c>
      <c r="I17" s="222" t="s">
        <v>1390</v>
      </c>
      <c r="J17" s="107" t="s">
        <v>182</v>
      </c>
      <c r="K17" s="107" t="s">
        <v>1391</v>
      </c>
      <c r="L17" s="41"/>
      <c r="M17" s="339" t="s">
        <v>1392</v>
      </c>
    </row>
    <row r="18" ht="28.35" customHeight="1" spans="1:13">
      <c r="A18" s="165" t="s">
        <v>364</v>
      </c>
      <c r="B18" s="222" t="s">
        <v>1393</v>
      </c>
      <c r="C18" s="222">
        <v>5520066</v>
      </c>
      <c r="D18" s="222" t="s">
        <v>1386</v>
      </c>
      <c r="E18" s="222" t="s">
        <v>1394</v>
      </c>
      <c r="F18" s="165" t="s">
        <v>436</v>
      </c>
      <c r="G18" s="165" t="s">
        <v>214</v>
      </c>
      <c r="H18" s="222" t="s">
        <v>1395</v>
      </c>
      <c r="I18" s="165" t="s">
        <v>438</v>
      </c>
      <c r="J18" s="107" t="s">
        <v>182</v>
      </c>
      <c r="K18" s="38">
        <v>52</v>
      </c>
      <c r="L18" s="41"/>
      <c r="M18" s="123"/>
    </row>
    <row r="19" ht="14.5" spans="1:13">
      <c r="A19" s="165" t="s">
        <v>1327</v>
      </c>
      <c r="B19" s="165" t="s">
        <v>147</v>
      </c>
      <c r="C19" s="222">
        <v>5036174</v>
      </c>
      <c r="D19" s="222" t="s">
        <v>1396</v>
      </c>
      <c r="E19" s="222" t="s">
        <v>1397</v>
      </c>
      <c r="F19" s="281">
        <v>37018</v>
      </c>
      <c r="G19" s="165" t="s">
        <v>214</v>
      </c>
      <c r="H19" s="165" t="s">
        <v>1398</v>
      </c>
      <c r="I19" s="165" t="s">
        <v>322</v>
      </c>
      <c r="J19" s="107" t="s">
        <v>322</v>
      </c>
      <c r="K19" s="38">
        <v>74</v>
      </c>
      <c r="L19" s="41"/>
      <c r="M19" s="41"/>
    </row>
    <row r="20" ht="14.5" spans="1:13">
      <c r="A20" s="165" t="s">
        <v>167</v>
      </c>
      <c r="B20" s="200" t="s">
        <v>147</v>
      </c>
      <c r="C20" s="165">
        <v>5322436</v>
      </c>
      <c r="D20" s="165" t="s">
        <v>435</v>
      </c>
      <c r="E20" s="165" t="s">
        <v>225</v>
      </c>
      <c r="F20" s="165">
        <v>37834</v>
      </c>
      <c r="G20" s="165" t="s">
        <v>1399</v>
      </c>
      <c r="H20" s="165" t="s">
        <v>1400</v>
      </c>
      <c r="I20" s="165" t="s">
        <v>173</v>
      </c>
      <c r="J20" s="107" t="s">
        <v>182</v>
      </c>
      <c r="K20" s="107" t="s">
        <v>1384</v>
      </c>
      <c r="L20" s="41"/>
      <c r="M20" s="123"/>
    </row>
    <row r="21" ht="15" spans="1:13">
      <c r="A21" s="165" t="s">
        <v>167</v>
      </c>
      <c r="B21" s="165" t="s">
        <v>1401</v>
      </c>
      <c r="C21" s="333">
        <v>4699248</v>
      </c>
      <c r="D21" s="333" t="s">
        <v>340</v>
      </c>
      <c r="E21" s="333" t="s">
        <v>419</v>
      </c>
      <c r="F21" s="334">
        <v>37386</v>
      </c>
      <c r="G21" s="165" t="s">
        <v>320</v>
      </c>
      <c r="H21" s="280" t="s">
        <v>1402</v>
      </c>
      <c r="I21" s="165" t="s">
        <v>223</v>
      </c>
      <c r="J21" s="107" t="s">
        <v>182</v>
      </c>
      <c r="K21" s="107" t="s">
        <v>1403</v>
      </c>
      <c r="L21" s="41"/>
      <c r="M21" s="340" t="s">
        <v>1404</v>
      </c>
    </row>
    <row r="22" ht="14.5" spans="1:13">
      <c r="A22" s="165" t="s">
        <v>489</v>
      </c>
      <c r="B22" s="165" t="s">
        <v>1401</v>
      </c>
      <c r="C22" s="200">
        <v>5399071</v>
      </c>
      <c r="D22" s="165" t="s">
        <v>1405</v>
      </c>
      <c r="E22" s="165" t="s">
        <v>1406</v>
      </c>
      <c r="F22" s="211">
        <v>37318</v>
      </c>
      <c r="G22" s="165" t="s">
        <v>196</v>
      </c>
      <c r="H22" s="280" t="s">
        <v>1407</v>
      </c>
      <c r="I22" s="165" t="s">
        <v>1408</v>
      </c>
      <c r="J22" s="107" t="s">
        <v>182</v>
      </c>
      <c r="K22" s="38">
        <v>25</v>
      </c>
      <c r="L22" s="41"/>
      <c r="M22" s="41"/>
    </row>
    <row r="23" ht="14.5" spans="1:13">
      <c r="A23" s="165" t="s">
        <v>167</v>
      </c>
      <c r="B23" s="222" t="s">
        <v>1352</v>
      </c>
      <c r="C23" s="222">
        <v>5069440</v>
      </c>
      <c r="D23" s="222" t="s">
        <v>1409</v>
      </c>
      <c r="E23" s="222" t="s">
        <v>1410</v>
      </c>
      <c r="F23" s="165" t="s">
        <v>1411</v>
      </c>
      <c r="G23" s="165" t="s">
        <v>179</v>
      </c>
      <c r="H23" s="165" t="s">
        <v>1412</v>
      </c>
      <c r="I23" s="222" t="s">
        <v>1413</v>
      </c>
      <c r="J23" s="107" t="s">
        <v>182</v>
      </c>
      <c r="K23" s="107" t="s">
        <v>1384</v>
      </c>
      <c r="L23" s="123" t="s">
        <v>1414</v>
      </c>
      <c r="M23" s="123"/>
    </row>
    <row r="24" ht="15" spans="1:13">
      <c r="A24" s="163" t="s">
        <v>167</v>
      </c>
      <c r="B24" s="163" t="s">
        <v>147</v>
      </c>
      <c r="C24" s="301">
        <v>5059349</v>
      </c>
      <c r="D24" s="301" t="s">
        <v>270</v>
      </c>
      <c r="E24" s="301" t="s">
        <v>271</v>
      </c>
      <c r="F24" s="301" t="s">
        <v>272</v>
      </c>
      <c r="G24" s="163" t="s">
        <v>320</v>
      </c>
      <c r="H24" s="163" t="s">
        <v>274</v>
      </c>
      <c r="I24" s="163" t="s">
        <v>173</v>
      </c>
      <c r="J24" s="29" t="s">
        <v>182</v>
      </c>
      <c r="K24" s="107" t="s">
        <v>1415</v>
      </c>
      <c r="L24" s="38"/>
      <c r="M24" s="339" t="s">
        <v>1416</v>
      </c>
    </row>
    <row r="25" ht="14.5" spans="1:13">
      <c r="A25" s="163" t="s">
        <v>1337</v>
      </c>
      <c r="B25" s="163" t="s">
        <v>147</v>
      </c>
      <c r="C25" s="163">
        <v>4450937</v>
      </c>
      <c r="D25" s="163" t="s">
        <v>168</v>
      </c>
      <c r="E25" s="163" t="s">
        <v>1417</v>
      </c>
      <c r="F25" s="163" t="s">
        <v>1418</v>
      </c>
      <c r="G25" s="163" t="s">
        <v>214</v>
      </c>
      <c r="H25" s="163" t="s">
        <v>1419</v>
      </c>
      <c r="I25" s="163" t="s">
        <v>529</v>
      </c>
      <c r="J25" s="29" t="s">
        <v>174</v>
      </c>
      <c r="K25" s="38"/>
      <c r="L25" s="38"/>
      <c r="M25" s="41"/>
    </row>
    <row r="26" ht="14.5" spans="1:13">
      <c r="A26" s="165" t="s">
        <v>1327</v>
      </c>
      <c r="B26" s="165" t="s">
        <v>147</v>
      </c>
      <c r="C26" s="222">
        <v>5394634</v>
      </c>
      <c r="D26" s="222" t="s">
        <v>1420</v>
      </c>
      <c r="E26" s="222" t="s">
        <v>1421</v>
      </c>
      <c r="F26" s="222" t="s">
        <v>1422</v>
      </c>
      <c r="G26" s="165" t="s">
        <v>232</v>
      </c>
      <c r="H26" s="165" t="s">
        <v>1100</v>
      </c>
      <c r="I26" s="165" t="s">
        <v>322</v>
      </c>
      <c r="J26" s="107" t="s">
        <v>182</v>
      </c>
      <c r="K26" s="38">
        <v>48</v>
      </c>
      <c r="L26" s="41"/>
      <c r="M26" s="123" t="s">
        <v>1370</v>
      </c>
    </row>
    <row r="27" ht="14.5" spans="1:13">
      <c r="A27" s="163" t="s">
        <v>1337</v>
      </c>
      <c r="B27" s="163" t="s">
        <v>301</v>
      </c>
      <c r="C27" s="163">
        <v>4322553</v>
      </c>
      <c r="D27" s="163" t="s">
        <v>168</v>
      </c>
      <c r="E27" s="163" t="s">
        <v>1423</v>
      </c>
      <c r="F27" s="262" t="s">
        <v>1424</v>
      </c>
      <c r="G27" s="163" t="s">
        <v>311</v>
      </c>
      <c r="H27" s="163" t="s">
        <v>1425</v>
      </c>
      <c r="I27" s="163" t="s">
        <v>1426</v>
      </c>
      <c r="J27" s="29" t="s">
        <v>182</v>
      </c>
      <c r="K27" s="107" t="s">
        <v>1427</v>
      </c>
      <c r="L27" s="38"/>
      <c r="M27" s="41"/>
    </row>
    <row r="28" ht="14.5" spans="1:13">
      <c r="A28" s="165" t="s">
        <v>1371</v>
      </c>
      <c r="B28" s="165" t="s">
        <v>147</v>
      </c>
      <c r="C28" s="200">
        <v>5378646</v>
      </c>
      <c r="D28" s="165" t="s">
        <v>168</v>
      </c>
      <c r="E28" s="165" t="s">
        <v>1025</v>
      </c>
      <c r="F28" s="165" t="s">
        <v>1026</v>
      </c>
      <c r="G28" s="165" t="s">
        <v>299</v>
      </c>
      <c r="H28" s="165" t="s">
        <v>1027</v>
      </c>
      <c r="I28" s="165" t="s">
        <v>983</v>
      </c>
      <c r="J28" s="107" t="s">
        <v>182</v>
      </c>
      <c r="K28" s="107" t="s">
        <v>1428</v>
      </c>
      <c r="L28" s="38"/>
      <c r="M28" s="123"/>
    </row>
    <row r="29" ht="14.5" spans="1:13">
      <c r="A29" s="165" t="s">
        <v>1371</v>
      </c>
      <c r="B29" s="165" t="s">
        <v>1429</v>
      </c>
      <c r="C29" s="272">
        <v>4968974</v>
      </c>
      <c r="D29" s="272" t="s">
        <v>168</v>
      </c>
      <c r="E29" s="272" t="s">
        <v>1430</v>
      </c>
      <c r="F29" s="272" t="s">
        <v>1431</v>
      </c>
      <c r="G29" s="165" t="s">
        <v>879</v>
      </c>
      <c r="H29" s="165" t="s">
        <v>1432</v>
      </c>
      <c r="I29" s="200" t="s">
        <v>967</v>
      </c>
      <c r="J29" s="107" t="s">
        <v>182</v>
      </c>
      <c r="K29" s="107"/>
      <c r="L29" s="38"/>
      <c r="M29" s="41"/>
    </row>
    <row r="30" ht="14.5" spans="1:13">
      <c r="A30" s="165" t="s">
        <v>364</v>
      </c>
      <c r="B30" s="222" t="s">
        <v>1352</v>
      </c>
      <c r="C30" s="332" t="s">
        <v>1433</v>
      </c>
      <c r="D30" s="332" t="s">
        <v>1409</v>
      </c>
      <c r="E30" s="332" t="s">
        <v>1434</v>
      </c>
      <c r="F30" s="332" t="s">
        <v>1435</v>
      </c>
      <c r="G30" s="165" t="s">
        <v>228</v>
      </c>
      <c r="H30" s="222" t="s">
        <v>1436</v>
      </c>
      <c r="I30" s="165" t="s">
        <v>375</v>
      </c>
      <c r="J30" s="107" t="s">
        <v>182</v>
      </c>
      <c r="K30" s="107" t="s">
        <v>323</v>
      </c>
      <c r="L30" s="41"/>
      <c r="M30" s="41"/>
    </row>
    <row r="31" ht="28.35" customHeight="1" spans="1:13">
      <c r="A31" s="165" t="s">
        <v>1327</v>
      </c>
      <c r="B31" s="165" t="s">
        <v>147</v>
      </c>
      <c r="C31" s="165">
        <v>4903012</v>
      </c>
      <c r="D31" s="165" t="s">
        <v>1437</v>
      </c>
      <c r="E31" s="165" t="s">
        <v>1405</v>
      </c>
      <c r="F31" s="212">
        <v>36934</v>
      </c>
      <c r="G31" s="165" t="s">
        <v>232</v>
      </c>
      <c r="H31" s="165" t="s">
        <v>1438</v>
      </c>
      <c r="I31" s="165" t="s">
        <v>357</v>
      </c>
      <c r="J31" s="107" t="s">
        <v>182</v>
      </c>
      <c r="K31" s="38">
        <v>40</v>
      </c>
      <c r="L31" s="41"/>
      <c r="M31" s="41"/>
    </row>
    <row r="32" ht="14.5" spans="1:13">
      <c r="A32" s="165" t="s">
        <v>1327</v>
      </c>
      <c r="B32" s="165" t="s">
        <v>147</v>
      </c>
      <c r="C32" s="222">
        <v>4982870</v>
      </c>
      <c r="D32" s="222" t="s">
        <v>1439</v>
      </c>
      <c r="E32" s="222" t="s">
        <v>1421</v>
      </c>
      <c r="F32" s="212">
        <v>36893</v>
      </c>
      <c r="G32" s="165" t="s">
        <v>214</v>
      </c>
      <c r="H32" s="222" t="s">
        <v>1440</v>
      </c>
      <c r="I32" s="222" t="s">
        <v>1441</v>
      </c>
      <c r="J32" s="107" t="s">
        <v>182</v>
      </c>
      <c r="K32" s="107">
        <v>63</v>
      </c>
      <c r="L32" s="79"/>
      <c r="M32" s="41"/>
    </row>
    <row r="33" ht="14.5" spans="1:13">
      <c r="A33" s="165" t="s">
        <v>1373</v>
      </c>
      <c r="B33" s="200" t="s">
        <v>572</v>
      </c>
      <c r="C33" s="200">
        <v>5034076</v>
      </c>
      <c r="D33" s="165" t="s">
        <v>168</v>
      </c>
      <c r="E33" s="165" t="s">
        <v>1442</v>
      </c>
      <c r="F33" s="211">
        <v>37293</v>
      </c>
      <c r="G33" s="165" t="s">
        <v>232</v>
      </c>
      <c r="H33" s="200" t="s">
        <v>1443</v>
      </c>
      <c r="I33" s="200" t="s">
        <v>1444</v>
      </c>
      <c r="J33" s="38"/>
      <c r="K33" s="38">
        <v>47</v>
      </c>
      <c r="L33" s="41"/>
      <c r="M33" s="41"/>
    </row>
    <row r="34" ht="14.5" spans="1:13">
      <c r="A34" s="165" t="s">
        <v>167</v>
      </c>
      <c r="B34" s="200" t="s">
        <v>275</v>
      </c>
      <c r="C34" s="222">
        <v>5289159</v>
      </c>
      <c r="D34" s="222" t="s">
        <v>1409</v>
      </c>
      <c r="E34" s="222" t="s">
        <v>1445</v>
      </c>
      <c r="F34" s="165" t="s">
        <v>277</v>
      </c>
      <c r="G34" s="165" t="s">
        <v>265</v>
      </c>
      <c r="H34" s="165" t="s">
        <v>279</v>
      </c>
      <c r="I34" s="222" t="s">
        <v>1446</v>
      </c>
      <c r="J34" s="107" t="s">
        <v>182</v>
      </c>
      <c r="K34" s="107" t="s">
        <v>1447</v>
      </c>
      <c r="L34" s="41"/>
      <c r="M34" s="340" t="s">
        <v>1448</v>
      </c>
    </row>
    <row r="35" ht="14.5" spans="1:13">
      <c r="A35" s="165" t="s">
        <v>167</v>
      </c>
      <c r="B35" s="222" t="s">
        <v>1449</v>
      </c>
      <c r="C35" s="222">
        <v>4465977</v>
      </c>
      <c r="D35" s="222" t="s">
        <v>1409</v>
      </c>
      <c r="E35" s="222" t="s">
        <v>1450</v>
      </c>
      <c r="F35" s="212">
        <v>36678</v>
      </c>
      <c r="G35" s="165" t="s">
        <v>273</v>
      </c>
      <c r="H35" s="165" t="s">
        <v>303</v>
      </c>
      <c r="I35" s="165" t="s">
        <v>304</v>
      </c>
      <c r="J35" s="107" t="s">
        <v>182</v>
      </c>
      <c r="K35" s="107" t="s">
        <v>1451</v>
      </c>
      <c r="L35" s="41"/>
      <c r="M35" s="339" t="s">
        <v>1452</v>
      </c>
    </row>
    <row r="36" ht="21.75" customHeight="1" spans="1:13">
      <c r="A36" s="165" t="s">
        <v>167</v>
      </c>
      <c r="B36" s="200" t="s">
        <v>147</v>
      </c>
      <c r="C36" s="165">
        <v>5003804</v>
      </c>
      <c r="D36" s="165" t="s">
        <v>168</v>
      </c>
      <c r="E36" s="165" t="s">
        <v>169</v>
      </c>
      <c r="F36" s="165" t="s">
        <v>170</v>
      </c>
      <c r="G36" s="165" t="s">
        <v>911</v>
      </c>
      <c r="H36" s="165" t="s">
        <v>172</v>
      </c>
      <c r="I36" s="165" t="s">
        <v>173</v>
      </c>
      <c r="J36" s="107" t="s">
        <v>182</v>
      </c>
      <c r="K36" s="38" t="s">
        <v>1453</v>
      </c>
      <c r="L36" s="41"/>
      <c r="M36" s="339" t="s">
        <v>1454</v>
      </c>
    </row>
    <row r="37" ht="36" customHeight="1" spans="1:13">
      <c r="A37" s="29" t="s">
        <v>1337</v>
      </c>
      <c r="B37" s="163" t="s">
        <v>147</v>
      </c>
      <c r="C37" s="163">
        <v>4485343</v>
      </c>
      <c r="D37" s="163" t="s">
        <v>168</v>
      </c>
      <c r="E37" s="163" t="s">
        <v>449</v>
      </c>
      <c r="F37" s="262">
        <v>36292</v>
      </c>
      <c r="G37" s="163" t="s">
        <v>196</v>
      </c>
      <c r="H37" s="163" t="s">
        <v>1455</v>
      </c>
      <c r="I37" s="163" t="s">
        <v>375</v>
      </c>
      <c r="J37" s="29" t="s">
        <v>182</v>
      </c>
      <c r="K37" s="107" t="s">
        <v>1456</v>
      </c>
      <c r="L37" s="38"/>
      <c r="M37" s="41"/>
    </row>
    <row r="38" ht="27" customHeight="1" spans="1:13">
      <c r="A38" s="107" t="s">
        <v>1373</v>
      </c>
      <c r="B38" s="200" t="s">
        <v>650</v>
      </c>
      <c r="C38" s="200">
        <v>4514862</v>
      </c>
      <c r="D38" s="200" t="s">
        <v>168</v>
      </c>
      <c r="E38" s="200" t="s">
        <v>1457</v>
      </c>
      <c r="F38" s="200" t="s">
        <v>1458</v>
      </c>
      <c r="G38" s="165" t="s">
        <v>1459</v>
      </c>
      <c r="H38" s="200" t="s">
        <v>1460</v>
      </c>
      <c r="I38" s="295" t="s">
        <v>397</v>
      </c>
      <c r="J38" s="38"/>
      <c r="K38" s="107" t="s">
        <v>1461</v>
      </c>
      <c r="L38" s="41"/>
      <c r="M38" s="41"/>
    </row>
    <row r="39" ht="36" customHeight="1" spans="1:13">
      <c r="A39" s="107" t="s">
        <v>1327</v>
      </c>
      <c r="B39" s="222" t="s">
        <v>1352</v>
      </c>
      <c r="C39" s="222">
        <v>5409885</v>
      </c>
      <c r="D39" s="222" t="s">
        <v>1462</v>
      </c>
      <c r="E39" s="222" t="s">
        <v>1421</v>
      </c>
      <c r="F39" s="165" t="s">
        <v>1463</v>
      </c>
      <c r="G39" s="165" t="s">
        <v>232</v>
      </c>
      <c r="H39" s="222" t="s">
        <v>1464</v>
      </c>
      <c r="I39" s="222" t="s">
        <v>1441</v>
      </c>
      <c r="J39" s="107" t="s">
        <v>182</v>
      </c>
      <c r="K39" s="38">
        <v>52</v>
      </c>
      <c r="L39" s="41"/>
      <c r="M39" s="41"/>
    </row>
    <row r="40" ht="36" customHeight="1" spans="1:13">
      <c r="A40" s="29" t="s">
        <v>1327</v>
      </c>
      <c r="B40" s="165" t="s">
        <v>592</v>
      </c>
      <c r="C40" s="200">
        <v>4878372</v>
      </c>
      <c r="D40" s="165" t="s">
        <v>168</v>
      </c>
      <c r="E40" s="165" t="s">
        <v>1163</v>
      </c>
      <c r="F40" s="211">
        <v>36589</v>
      </c>
      <c r="G40" s="165" t="s">
        <v>265</v>
      </c>
      <c r="H40" s="165" t="s">
        <v>1165</v>
      </c>
      <c r="I40" s="296" t="s">
        <v>1465</v>
      </c>
      <c r="J40" s="29" t="s">
        <v>182</v>
      </c>
      <c r="K40" s="38">
        <v>60</v>
      </c>
      <c r="L40" s="38"/>
      <c r="M40" s="41"/>
    </row>
    <row r="41" ht="14.5" spans="1:13">
      <c r="A41" s="107" t="s">
        <v>1341</v>
      </c>
      <c r="B41" s="222" t="s">
        <v>147</v>
      </c>
      <c r="C41" s="222">
        <v>4311607</v>
      </c>
      <c r="D41" s="222" t="s">
        <v>539</v>
      </c>
      <c r="E41" s="222" t="s">
        <v>540</v>
      </c>
      <c r="F41" s="222" t="s">
        <v>541</v>
      </c>
      <c r="G41" s="335" t="s">
        <v>320</v>
      </c>
      <c r="H41" s="335" t="s">
        <v>542</v>
      </c>
      <c r="I41" s="165" t="s">
        <v>523</v>
      </c>
      <c r="J41" s="107"/>
      <c r="K41" s="38">
        <v>73</v>
      </c>
      <c r="L41" s="38"/>
      <c r="M41" s="41"/>
    </row>
    <row r="42" ht="36" customHeight="1" spans="1:13">
      <c r="A42" s="107" t="s">
        <v>1327</v>
      </c>
      <c r="B42" s="165" t="s">
        <v>147</v>
      </c>
      <c r="C42" s="222">
        <v>4985212</v>
      </c>
      <c r="D42" s="222" t="s">
        <v>1466</v>
      </c>
      <c r="E42" s="222" t="s">
        <v>1421</v>
      </c>
      <c r="F42" s="222" t="s">
        <v>1467</v>
      </c>
      <c r="G42" s="165" t="s">
        <v>368</v>
      </c>
      <c r="H42" s="222" t="s">
        <v>1468</v>
      </c>
      <c r="I42" s="222" t="s">
        <v>1469</v>
      </c>
      <c r="J42" s="107" t="s">
        <v>182</v>
      </c>
      <c r="K42" s="107" t="s">
        <v>1470</v>
      </c>
      <c r="L42" s="79"/>
      <c r="M42" s="41"/>
    </row>
    <row r="43" ht="36" customHeight="1" spans="1:13">
      <c r="A43" s="38" t="s">
        <v>1371</v>
      </c>
      <c r="B43" s="200" t="s">
        <v>147</v>
      </c>
      <c r="C43" s="200">
        <v>5378537</v>
      </c>
      <c r="D43" s="200" t="s">
        <v>1471</v>
      </c>
      <c r="E43" s="200" t="s">
        <v>1472</v>
      </c>
      <c r="F43" s="200" t="s">
        <v>1473</v>
      </c>
      <c r="G43" s="200" t="s">
        <v>214</v>
      </c>
      <c r="H43" s="200" t="s">
        <v>1474</v>
      </c>
      <c r="I43" s="200" t="s">
        <v>967</v>
      </c>
      <c r="J43" s="107" t="s">
        <v>182</v>
      </c>
      <c r="K43" s="107" t="s">
        <v>1370</v>
      </c>
      <c r="L43" s="38"/>
      <c r="M43" s="41"/>
    </row>
    <row r="44" ht="36" customHeight="1" spans="1:13">
      <c r="A44" s="107" t="s">
        <v>1341</v>
      </c>
      <c r="B44" s="200" t="s">
        <v>198</v>
      </c>
      <c r="C44" s="117">
        <v>4638818</v>
      </c>
      <c r="D44" s="200" t="s">
        <v>1475</v>
      </c>
      <c r="E44" s="117" t="s">
        <v>1476</v>
      </c>
      <c r="F44" s="179">
        <v>36375</v>
      </c>
      <c r="G44" s="336" t="s">
        <v>214</v>
      </c>
      <c r="H44" s="335" t="s">
        <v>1477</v>
      </c>
      <c r="I44" s="165" t="s">
        <v>538</v>
      </c>
      <c r="J44" s="107"/>
      <c r="K44" s="107" t="s">
        <v>1478</v>
      </c>
      <c r="L44" s="38"/>
      <c r="M44" s="41"/>
    </row>
    <row r="45" ht="14.5" spans="1:13">
      <c r="A45" s="107" t="s">
        <v>167</v>
      </c>
      <c r="B45" s="200" t="s">
        <v>147</v>
      </c>
      <c r="C45" s="165">
        <v>5322607</v>
      </c>
      <c r="D45" s="165" t="s">
        <v>282</v>
      </c>
      <c r="E45" s="165" t="s">
        <v>283</v>
      </c>
      <c r="F45" s="165" t="s">
        <v>284</v>
      </c>
      <c r="G45" s="165" t="s">
        <v>1399</v>
      </c>
      <c r="H45" s="165" t="s">
        <v>285</v>
      </c>
      <c r="I45" s="165" t="s">
        <v>173</v>
      </c>
      <c r="J45" s="107" t="s">
        <v>182</v>
      </c>
      <c r="K45" s="107" t="s">
        <v>1384</v>
      </c>
      <c r="L45" s="41"/>
      <c r="M45" s="41"/>
    </row>
    <row r="46" ht="28.35" customHeight="1" spans="1:13">
      <c r="A46" s="107" t="s">
        <v>1341</v>
      </c>
      <c r="B46" s="200" t="s">
        <v>554</v>
      </c>
      <c r="C46" s="200">
        <v>4654905</v>
      </c>
      <c r="D46" s="165" t="s">
        <v>555</v>
      </c>
      <c r="E46" s="165" t="s">
        <v>556</v>
      </c>
      <c r="F46" s="212" t="s">
        <v>557</v>
      </c>
      <c r="G46" s="336" t="s">
        <v>196</v>
      </c>
      <c r="H46" s="336" t="s">
        <v>558</v>
      </c>
      <c r="I46" s="165" t="s">
        <v>538</v>
      </c>
      <c r="J46" s="107"/>
      <c r="K46" s="107">
        <v>60</v>
      </c>
      <c r="L46" s="38"/>
      <c r="M46" s="41"/>
    </row>
    <row r="47" ht="14.5" spans="1:13">
      <c r="A47" s="107" t="s">
        <v>364</v>
      </c>
      <c r="B47" s="222" t="s">
        <v>1352</v>
      </c>
      <c r="C47" s="332" t="s">
        <v>1479</v>
      </c>
      <c r="D47" s="332" t="s">
        <v>1480</v>
      </c>
      <c r="E47" s="332" t="s">
        <v>1481</v>
      </c>
      <c r="F47" s="238" t="s">
        <v>1482</v>
      </c>
      <c r="G47" s="165" t="s">
        <v>196</v>
      </c>
      <c r="H47" s="222" t="s">
        <v>1483</v>
      </c>
      <c r="I47" s="165" t="s">
        <v>1484</v>
      </c>
      <c r="J47" s="107" t="s">
        <v>182</v>
      </c>
      <c r="K47" s="38">
        <v>55</v>
      </c>
      <c r="L47" s="41"/>
      <c r="M47" s="41"/>
    </row>
    <row r="48" ht="36" customHeight="1" spans="1:13">
      <c r="A48" s="29" t="s">
        <v>951</v>
      </c>
      <c r="B48" s="163" t="s">
        <v>204</v>
      </c>
      <c r="C48" s="120">
        <v>4573041</v>
      </c>
      <c r="D48" s="163" t="s">
        <v>286</v>
      </c>
      <c r="E48" s="120" t="s">
        <v>1485</v>
      </c>
      <c r="F48" s="167">
        <v>36289</v>
      </c>
      <c r="G48" s="163" t="s">
        <v>179</v>
      </c>
      <c r="H48" s="163" t="s">
        <v>1486</v>
      </c>
      <c r="I48" s="120" t="s">
        <v>983</v>
      </c>
      <c r="J48" s="107" t="s">
        <v>182</v>
      </c>
      <c r="K48" s="30">
        <v>59</v>
      </c>
      <c r="L48" s="29"/>
      <c r="M48" s="41"/>
    </row>
    <row r="49" ht="36" customHeight="1" spans="1:13">
      <c r="A49" s="107" t="s">
        <v>1341</v>
      </c>
      <c r="B49" s="200" t="s">
        <v>147</v>
      </c>
      <c r="C49" s="200">
        <v>5195780</v>
      </c>
      <c r="D49" s="200" t="s">
        <v>1487</v>
      </c>
      <c r="E49" s="200" t="s">
        <v>1488</v>
      </c>
      <c r="F49" s="211">
        <v>37235</v>
      </c>
      <c r="G49" s="336" t="s">
        <v>232</v>
      </c>
      <c r="H49" s="336" t="s">
        <v>1489</v>
      </c>
      <c r="I49" s="165" t="s">
        <v>523</v>
      </c>
      <c r="J49" s="107"/>
      <c r="K49" s="107" t="s">
        <v>1490</v>
      </c>
      <c r="L49" s="38"/>
      <c r="M49" s="41"/>
    </row>
    <row r="50" ht="14.5" spans="1:13">
      <c r="A50" s="107" t="s">
        <v>761</v>
      </c>
      <c r="B50" s="165" t="s">
        <v>1491</v>
      </c>
      <c r="C50" s="120">
        <v>3797772</v>
      </c>
      <c r="D50" s="165" t="s">
        <v>286</v>
      </c>
      <c r="E50" s="165" t="s">
        <v>1492</v>
      </c>
      <c r="F50" s="262">
        <v>33492</v>
      </c>
      <c r="G50" s="165" t="s">
        <v>232</v>
      </c>
      <c r="H50" s="165" t="s">
        <v>1493</v>
      </c>
      <c r="I50" s="165" t="s">
        <v>375</v>
      </c>
      <c r="J50" s="107"/>
      <c r="K50" s="99" t="s">
        <v>323</v>
      </c>
      <c r="L50" s="25"/>
      <c r="M50" s="41"/>
    </row>
    <row r="51" ht="36" customHeight="1" spans="1:13">
      <c r="A51" s="107" t="s">
        <v>364</v>
      </c>
      <c r="B51" s="222" t="s">
        <v>1352</v>
      </c>
      <c r="C51" s="337">
        <v>4970518</v>
      </c>
      <c r="D51" s="337" t="s">
        <v>1480</v>
      </c>
      <c r="E51" s="337" t="s">
        <v>1494</v>
      </c>
      <c r="F51" s="338" t="s">
        <v>1495</v>
      </c>
      <c r="G51" s="165" t="s">
        <v>214</v>
      </c>
      <c r="H51" s="222" t="s">
        <v>1496</v>
      </c>
      <c r="I51" s="165" t="s">
        <v>1497</v>
      </c>
      <c r="J51" s="107" t="s">
        <v>182</v>
      </c>
      <c r="K51" s="107" t="s">
        <v>323</v>
      </c>
      <c r="L51" s="41"/>
      <c r="M51" s="41"/>
    </row>
    <row r="52" ht="36" customHeight="1" spans="1:13">
      <c r="A52" s="107" t="s">
        <v>1341</v>
      </c>
      <c r="B52" s="200" t="s">
        <v>204</v>
      </c>
      <c r="C52" s="193">
        <v>4458506</v>
      </c>
      <c r="D52" s="193" t="s">
        <v>661</v>
      </c>
      <c r="E52" s="193" t="s">
        <v>662</v>
      </c>
      <c r="F52" s="193" t="s">
        <v>663</v>
      </c>
      <c r="G52" s="165" t="s">
        <v>1498</v>
      </c>
      <c r="H52" s="165" t="s">
        <v>664</v>
      </c>
      <c r="I52" s="165" t="s">
        <v>523</v>
      </c>
      <c r="J52" s="107"/>
      <c r="K52" s="107" t="s">
        <v>1499</v>
      </c>
      <c r="L52" s="38"/>
      <c r="M52" s="41"/>
    </row>
    <row r="53" ht="14.5" spans="1:13">
      <c r="A53" s="107" t="s">
        <v>358</v>
      </c>
      <c r="B53" s="165" t="s">
        <v>217</v>
      </c>
      <c r="C53" s="200">
        <v>4323062</v>
      </c>
      <c r="D53" s="165" t="s">
        <v>785</v>
      </c>
      <c r="E53" s="165" t="s">
        <v>1500</v>
      </c>
      <c r="F53" s="211">
        <v>36251</v>
      </c>
      <c r="G53" s="165" t="s">
        <v>232</v>
      </c>
      <c r="H53" s="165" t="s">
        <v>1501</v>
      </c>
      <c r="I53" s="165" t="s">
        <v>375</v>
      </c>
      <c r="J53" s="107" t="s">
        <v>182</v>
      </c>
      <c r="K53" s="107" t="s">
        <v>323</v>
      </c>
      <c r="L53" s="41"/>
      <c r="M53" s="41"/>
    </row>
    <row r="54" ht="14.5" spans="1:13">
      <c r="A54" s="25" t="s">
        <v>951</v>
      </c>
      <c r="B54" s="120" t="s">
        <v>204</v>
      </c>
      <c r="C54" s="170">
        <v>4979284</v>
      </c>
      <c r="D54" s="170" t="s">
        <v>1259</v>
      </c>
      <c r="E54" s="170" t="s">
        <v>594</v>
      </c>
      <c r="F54" s="116" t="s">
        <v>1502</v>
      </c>
      <c r="G54" s="165" t="s">
        <v>320</v>
      </c>
      <c r="H54" s="163" t="s">
        <v>1503</v>
      </c>
      <c r="I54" s="120" t="s">
        <v>967</v>
      </c>
      <c r="J54" s="107" t="s">
        <v>182</v>
      </c>
      <c r="K54" s="38">
        <v>74</v>
      </c>
      <c r="L54" s="38"/>
      <c r="M54" s="41"/>
    </row>
    <row r="55" ht="27" customHeight="1" spans="1:13">
      <c r="A55" s="29" t="s">
        <v>761</v>
      </c>
      <c r="B55" s="120" t="s">
        <v>762</v>
      </c>
      <c r="C55" s="120">
        <v>5169726</v>
      </c>
      <c r="D55" s="163" t="s">
        <v>341</v>
      </c>
      <c r="E55" s="163" t="s">
        <v>898</v>
      </c>
      <c r="F55" s="262" t="s">
        <v>899</v>
      </c>
      <c r="G55" s="165" t="s">
        <v>1051</v>
      </c>
      <c r="H55" s="163" t="s">
        <v>900</v>
      </c>
      <c r="I55" s="163" t="s">
        <v>901</v>
      </c>
      <c r="J55" s="29"/>
      <c r="K55" s="341">
        <v>0.986842105263158</v>
      </c>
      <c r="L55" s="25"/>
      <c r="M55" s="41"/>
    </row>
    <row r="56" ht="36" customHeight="1" spans="1:13">
      <c r="A56" s="107" t="s">
        <v>1327</v>
      </c>
      <c r="B56" s="165" t="s">
        <v>147</v>
      </c>
      <c r="C56" s="222">
        <v>5380054</v>
      </c>
      <c r="D56" s="222" t="s">
        <v>1504</v>
      </c>
      <c r="E56" s="222" t="s">
        <v>1505</v>
      </c>
      <c r="F56" s="222" t="s">
        <v>1506</v>
      </c>
      <c r="G56" s="165" t="s">
        <v>232</v>
      </c>
      <c r="H56" s="280" t="s">
        <v>1113</v>
      </c>
      <c r="I56" s="165" t="s">
        <v>322</v>
      </c>
      <c r="J56" s="107" t="s">
        <v>182</v>
      </c>
      <c r="K56" s="38">
        <v>63</v>
      </c>
      <c r="L56" s="41"/>
      <c r="M56" s="41"/>
    </row>
    <row r="57" ht="14.5" spans="1:13">
      <c r="A57" s="107" t="s">
        <v>1341</v>
      </c>
      <c r="B57" s="200" t="s">
        <v>204</v>
      </c>
      <c r="C57" s="200">
        <v>4155096</v>
      </c>
      <c r="D57" s="163" t="s">
        <v>540</v>
      </c>
      <c r="E57" s="163" t="s">
        <v>1110</v>
      </c>
      <c r="F57" s="211">
        <v>36009</v>
      </c>
      <c r="G57" s="336" t="s">
        <v>232</v>
      </c>
      <c r="H57" s="336" t="s">
        <v>1507</v>
      </c>
      <c r="I57" s="165" t="s">
        <v>552</v>
      </c>
      <c r="J57" s="107"/>
      <c r="K57" s="107" t="s">
        <v>323</v>
      </c>
      <c r="L57" s="38"/>
      <c r="M57" s="41"/>
    </row>
    <row r="58" ht="36" customHeight="1" spans="1:13">
      <c r="A58" s="29" t="s">
        <v>761</v>
      </c>
      <c r="B58" s="120" t="s">
        <v>762</v>
      </c>
      <c r="C58" s="200">
        <v>4884379</v>
      </c>
      <c r="D58" s="165" t="s">
        <v>1110</v>
      </c>
      <c r="E58" s="165" t="s">
        <v>795</v>
      </c>
      <c r="F58" s="211">
        <v>36986</v>
      </c>
      <c r="G58" s="165" t="s">
        <v>196</v>
      </c>
      <c r="H58" s="165" t="s">
        <v>1508</v>
      </c>
      <c r="I58" s="165" t="s">
        <v>773</v>
      </c>
      <c r="J58" s="38"/>
      <c r="K58" s="107" t="s">
        <v>641</v>
      </c>
      <c r="L58" s="41"/>
      <c r="M58" s="41"/>
    </row>
    <row r="59" ht="14.5" spans="1:13">
      <c r="A59" s="107" t="s">
        <v>167</v>
      </c>
      <c r="B59" s="200" t="s">
        <v>147</v>
      </c>
      <c r="C59" s="165">
        <v>5087543</v>
      </c>
      <c r="D59" s="165" t="s">
        <v>499</v>
      </c>
      <c r="E59" s="165" t="s">
        <v>1509</v>
      </c>
      <c r="F59" s="165">
        <v>37354</v>
      </c>
      <c r="G59" s="165" t="s">
        <v>196</v>
      </c>
      <c r="H59" s="165" t="s">
        <v>1510</v>
      </c>
      <c r="I59" s="165" t="s">
        <v>181</v>
      </c>
      <c r="J59" s="107" t="s">
        <v>182</v>
      </c>
      <c r="K59" s="107" t="s">
        <v>1511</v>
      </c>
      <c r="L59" s="41"/>
      <c r="M59" s="340" t="s">
        <v>1512</v>
      </c>
    </row>
    <row r="60" ht="36" customHeight="1" spans="1:13">
      <c r="A60" s="29" t="s">
        <v>951</v>
      </c>
      <c r="B60" s="163" t="s">
        <v>204</v>
      </c>
      <c r="C60" s="120">
        <v>5088903</v>
      </c>
      <c r="D60" s="163" t="s">
        <v>499</v>
      </c>
      <c r="E60" s="163" t="s">
        <v>1513</v>
      </c>
      <c r="F60" s="167">
        <v>37082</v>
      </c>
      <c r="G60" s="163" t="s">
        <v>1514</v>
      </c>
      <c r="H60" s="163" t="s">
        <v>1515</v>
      </c>
      <c r="I60" s="163" t="s">
        <v>1516</v>
      </c>
      <c r="J60" s="107" t="s">
        <v>182</v>
      </c>
      <c r="K60" s="99" t="s">
        <v>1517</v>
      </c>
      <c r="L60" s="25"/>
      <c r="M60" s="41"/>
    </row>
    <row r="61" ht="36" customHeight="1" spans="1:13">
      <c r="A61" s="107" t="s">
        <v>1373</v>
      </c>
      <c r="B61" s="200" t="s">
        <v>650</v>
      </c>
      <c r="C61" s="200">
        <v>4998994</v>
      </c>
      <c r="D61" s="200" t="s">
        <v>1222</v>
      </c>
      <c r="E61" s="200" t="s">
        <v>1223</v>
      </c>
      <c r="F61" s="211">
        <v>36934</v>
      </c>
      <c r="G61" s="165" t="s">
        <v>1518</v>
      </c>
      <c r="H61" s="200" t="s">
        <v>1224</v>
      </c>
      <c r="I61" s="295" t="s">
        <v>529</v>
      </c>
      <c r="J61" s="38"/>
      <c r="K61" s="107" t="s">
        <v>323</v>
      </c>
      <c r="L61" s="41"/>
      <c r="M61" s="41"/>
    </row>
    <row r="62" ht="14.5" spans="1:13">
      <c r="A62" s="107" t="s">
        <v>489</v>
      </c>
      <c r="B62" s="165" t="s">
        <v>147</v>
      </c>
      <c r="C62" s="200">
        <v>4997617</v>
      </c>
      <c r="D62" s="165" t="s">
        <v>1519</v>
      </c>
      <c r="E62" s="165" t="s">
        <v>947</v>
      </c>
      <c r="F62" s="165" t="s">
        <v>500</v>
      </c>
      <c r="G62" s="165" t="s">
        <v>196</v>
      </c>
      <c r="H62" s="165" t="s">
        <v>501</v>
      </c>
      <c r="I62" s="165" t="s">
        <v>493</v>
      </c>
      <c r="J62" s="107" t="s">
        <v>182</v>
      </c>
      <c r="K62" s="38">
        <v>54</v>
      </c>
      <c r="L62" s="41"/>
      <c r="M62" s="41"/>
    </row>
    <row r="63" ht="36" customHeight="1" spans="1:13">
      <c r="A63" s="107" t="s">
        <v>1373</v>
      </c>
      <c r="B63" s="200" t="s">
        <v>650</v>
      </c>
      <c r="C63" s="200">
        <v>5207971</v>
      </c>
      <c r="D63" s="200" t="s">
        <v>1520</v>
      </c>
      <c r="E63" s="200" t="s">
        <v>987</v>
      </c>
      <c r="F63" s="200" t="s">
        <v>1521</v>
      </c>
      <c r="G63" s="165" t="s">
        <v>1522</v>
      </c>
      <c r="H63" s="200" t="s">
        <v>1523</v>
      </c>
      <c r="I63" s="295" t="s">
        <v>1524</v>
      </c>
      <c r="J63" s="38"/>
      <c r="K63" s="107" t="s">
        <v>1525</v>
      </c>
      <c r="L63" s="41"/>
      <c r="M63" s="41"/>
    </row>
    <row r="64" ht="14.5" spans="1:13">
      <c r="A64" s="29" t="s">
        <v>1337</v>
      </c>
      <c r="B64" s="163" t="s">
        <v>147</v>
      </c>
      <c r="C64" s="163">
        <v>4964238</v>
      </c>
      <c r="D64" s="163" t="s">
        <v>1526</v>
      </c>
      <c r="E64" s="163" t="s">
        <v>1527</v>
      </c>
      <c r="F64" s="262" t="s">
        <v>1528</v>
      </c>
      <c r="G64" s="163" t="s">
        <v>240</v>
      </c>
      <c r="H64" s="163" t="s">
        <v>1529</v>
      </c>
      <c r="I64" s="163" t="s">
        <v>529</v>
      </c>
      <c r="J64" s="29" t="s">
        <v>174</v>
      </c>
      <c r="K64" s="38">
        <v>33</v>
      </c>
      <c r="L64" s="38"/>
      <c r="M64" s="41"/>
    </row>
    <row r="65" ht="14.5" spans="1:13">
      <c r="A65" s="163" t="s">
        <v>951</v>
      </c>
      <c r="B65" s="163" t="s">
        <v>204</v>
      </c>
      <c r="C65" s="120">
        <v>5394712</v>
      </c>
      <c r="D65" s="163" t="s">
        <v>823</v>
      </c>
      <c r="E65" s="163" t="s">
        <v>1530</v>
      </c>
      <c r="F65" s="163" t="s">
        <v>1531</v>
      </c>
      <c r="G65" s="165" t="s">
        <v>232</v>
      </c>
      <c r="H65" s="163" t="s">
        <v>1532</v>
      </c>
      <c r="I65" s="163" t="s">
        <v>967</v>
      </c>
      <c r="J65" s="107" t="s">
        <v>182</v>
      </c>
      <c r="K65" s="30">
        <v>52</v>
      </c>
      <c r="L65" s="25"/>
      <c r="M65" s="41"/>
    </row>
    <row r="66" ht="36" customHeight="1" spans="1:13">
      <c r="A66" s="165" t="s">
        <v>761</v>
      </c>
      <c r="B66" s="193" t="s">
        <v>147</v>
      </c>
      <c r="C66" s="168" t="s">
        <v>822</v>
      </c>
      <c r="D66" s="168" t="s">
        <v>823</v>
      </c>
      <c r="E66" s="168" t="s">
        <v>824</v>
      </c>
      <c r="F66" s="168" t="s">
        <v>825</v>
      </c>
      <c r="G66" s="165" t="s">
        <v>214</v>
      </c>
      <c r="H66" s="165" t="s">
        <v>826</v>
      </c>
      <c r="I66" s="165" t="s">
        <v>769</v>
      </c>
      <c r="J66" s="94"/>
      <c r="K66" s="107">
        <v>66</v>
      </c>
      <c r="L66" s="38"/>
      <c r="M66" s="41"/>
    </row>
    <row r="67" ht="36" customHeight="1" spans="1:13">
      <c r="A67" s="165" t="s">
        <v>364</v>
      </c>
      <c r="B67" s="222" t="s">
        <v>1533</v>
      </c>
      <c r="C67" s="337">
        <v>4501468</v>
      </c>
      <c r="D67" s="337" t="s">
        <v>1534</v>
      </c>
      <c r="E67" s="337" t="s">
        <v>1535</v>
      </c>
      <c r="F67" s="272" t="s">
        <v>1536</v>
      </c>
      <c r="G67" s="165" t="s">
        <v>196</v>
      </c>
      <c r="H67" s="222" t="s">
        <v>1537</v>
      </c>
      <c r="I67" s="165" t="s">
        <v>375</v>
      </c>
      <c r="J67" s="165" t="s">
        <v>182</v>
      </c>
      <c r="K67" s="107" t="s">
        <v>339</v>
      </c>
      <c r="L67" s="41"/>
      <c r="M67" s="41"/>
    </row>
    <row r="68" ht="14.5" spans="1:13">
      <c r="A68" s="165" t="s">
        <v>1341</v>
      </c>
      <c r="B68" s="200" t="s">
        <v>217</v>
      </c>
      <c r="C68" s="117">
        <v>4454978</v>
      </c>
      <c r="D68" s="200" t="s">
        <v>1538</v>
      </c>
      <c r="E68" s="117" t="s">
        <v>643</v>
      </c>
      <c r="F68" s="117" t="s">
        <v>1539</v>
      </c>
      <c r="G68" s="336" t="s">
        <v>657</v>
      </c>
      <c r="H68" s="336" t="s">
        <v>644</v>
      </c>
      <c r="I68" s="165" t="s">
        <v>533</v>
      </c>
      <c r="J68" s="165"/>
      <c r="K68" s="107" t="s">
        <v>1540</v>
      </c>
      <c r="L68" s="38"/>
      <c r="M68" s="41"/>
    </row>
    <row r="69" ht="36" customHeight="1" spans="1:13">
      <c r="A69" s="165" t="s">
        <v>1371</v>
      </c>
      <c r="B69" s="165" t="s">
        <v>1429</v>
      </c>
      <c r="C69" s="272">
        <v>4987848</v>
      </c>
      <c r="D69" s="272" t="s">
        <v>1541</v>
      </c>
      <c r="E69" s="272" t="s">
        <v>1542</v>
      </c>
      <c r="F69" s="273">
        <v>37994</v>
      </c>
      <c r="G69" s="165" t="s">
        <v>320</v>
      </c>
      <c r="H69" s="165" t="s">
        <v>1543</v>
      </c>
      <c r="I69" s="165" t="s">
        <v>967</v>
      </c>
      <c r="J69" s="165" t="s">
        <v>182</v>
      </c>
      <c r="K69" s="107"/>
      <c r="L69" s="38"/>
      <c r="M69" s="41"/>
    </row>
    <row r="70" ht="14.5" spans="1:13">
      <c r="A70" s="165" t="s">
        <v>1341</v>
      </c>
      <c r="B70" s="165" t="s">
        <v>376</v>
      </c>
      <c r="C70" s="295">
        <v>5383629</v>
      </c>
      <c r="D70" s="165" t="s">
        <v>593</v>
      </c>
      <c r="E70" s="165" t="s">
        <v>681</v>
      </c>
      <c r="F70" s="165" t="s">
        <v>682</v>
      </c>
      <c r="G70" s="336" t="s">
        <v>196</v>
      </c>
      <c r="H70" s="336" t="s">
        <v>684</v>
      </c>
      <c r="I70" s="165" t="s">
        <v>685</v>
      </c>
      <c r="J70" s="165"/>
      <c r="K70" s="107" t="s">
        <v>1544</v>
      </c>
      <c r="L70" s="38"/>
      <c r="M70" s="41"/>
    </row>
    <row r="71" ht="14.5" spans="1:13">
      <c r="A71" s="165" t="s">
        <v>761</v>
      </c>
      <c r="B71" s="178" t="s">
        <v>147</v>
      </c>
      <c r="C71" s="200">
        <v>4725050</v>
      </c>
      <c r="D71" s="165" t="s">
        <v>808</v>
      </c>
      <c r="E71" s="165" t="s">
        <v>809</v>
      </c>
      <c r="F71" s="165" t="s">
        <v>810</v>
      </c>
      <c r="G71" s="165" t="s">
        <v>187</v>
      </c>
      <c r="H71" s="165" t="s">
        <v>812</v>
      </c>
      <c r="I71" s="165" t="s">
        <v>813</v>
      </c>
      <c r="J71" s="200"/>
      <c r="K71" s="107" t="s">
        <v>323</v>
      </c>
      <c r="L71" s="38"/>
      <c r="M71" s="41"/>
    </row>
    <row r="72" ht="14.5" spans="1:13">
      <c r="A72" s="163" t="s">
        <v>951</v>
      </c>
      <c r="B72" s="163" t="s">
        <v>1545</v>
      </c>
      <c r="C72" s="163">
        <v>5131257</v>
      </c>
      <c r="D72" s="163" t="s">
        <v>593</v>
      </c>
      <c r="E72" s="163" t="s">
        <v>1546</v>
      </c>
      <c r="F72" s="163" t="s">
        <v>1547</v>
      </c>
      <c r="G72" s="163" t="s">
        <v>187</v>
      </c>
      <c r="H72" s="163" t="s">
        <v>1548</v>
      </c>
      <c r="I72" s="163" t="s">
        <v>955</v>
      </c>
      <c r="J72" s="165" t="s">
        <v>182</v>
      </c>
      <c r="K72" s="30"/>
      <c r="L72" s="25"/>
      <c r="M72" s="41"/>
    </row>
    <row r="73" ht="36" customHeight="1" spans="1:13">
      <c r="A73" s="165" t="s">
        <v>1341</v>
      </c>
      <c r="B73" s="200" t="s">
        <v>204</v>
      </c>
      <c r="C73" s="200">
        <v>4682566</v>
      </c>
      <c r="D73" s="200" t="s">
        <v>636</v>
      </c>
      <c r="E73" s="200" t="s">
        <v>637</v>
      </c>
      <c r="F73" s="211">
        <v>35583</v>
      </c>
      <c r="G73" s="165" t="s">
        <v>214</v>
      </c>
      <c r="H73" s="165" t="s">
        <v>638</v>
      </c>
      <c r="I73" s="165" t="s">
        <v>375</v>
      </c>
      <c r="J73" s="165"/>
      <c r="K73" s="200">
        <v>64</v>
      </c>
      <c r="L73" s="38"/>
      <c r="M73" s="41"/>
    </row>
    <row r="74" ht="14.5" spans="1:13">
      <c r="A74" s="120" t="s">
        <v>951</v>
      </c>
      <c r="B74" s="163" t="s">
        <v>147</v>
      </c>
      <c r="C74" s="120">
        <v>5000357</v>
      </c>
      <c r="D74" s="163" t="s">
        <v>1549</v>
      </c>
      <c r="E74" s="163" t="s">
        <v>1550</v>
      </c>
      <c r="F74" s="163" t="s">
        <v>1551</v>
      </c>
      <c r="G74" s="165" t="s">
        <v>214</v>
      </c>
      <c r="H74" s="163" t="s">
        <v>1552</v>
      </c>
      <c r="I74" s="163" t="s">
        <v>967</v>
      </c>
      <c r="J74" s="165" t="s">
        <v>182</v>
      </c>
      <c r="K74" s="170">
        <v>66</v>
      </c>
      <c r="L74" s="79"/>
      <c r="M74" s="41"/>
    </row>
    <row r="75" ht="36" customHeight="1" spans="1:13">
      <c r="A75" s="165" t="s">
        <v>1371</v>
      </c>
      <c r="B75" s="165" t="s">
        <v>147</v>
      </c>
      <c r="C75" s="200">
        <v>4705039</v>
      </c>
      <c r="D75" s="165" t="s">
        <v>257</v>
      </c>
      <c r="E75" s="165" t="s">
        <v>981</v>
      </c>
      <c r="F75" s="211">
        <v>37073</v>
      </c>
      <c r="G75" s="165" t="s">
        <v>811</v>
      </c>
      <c r="H75" s="107" t="s">
        <v>982</v>
      </c>
      <c r="I75" s="165" t="s">
        <v>983</v>
      </c>
      <c r="J75" s="165" t="s">
        <v>182</v>
      </c>
      <c r="K75" s="254" t="s">
        <v>1553</v>
      </c>
      <c r="L75" s="38"/>
      <c r="M75" s="41"/>
    </row>
    <row r="76" ht="36" customHeight="1" spans="1:13">
      <c r="A76" s="165" t="s">
        <v>1327</v>
      </c>
      <c r="B76" s="165" t="s">
        <v>147</v>
      </c>
      <c r="C76" s="222">
        <v>5378860</v>
      </c>
      <c r="D76" s="222" t="s">
        <v>1554</v>
      </c>
      <c r="E76" s="222" t="s">
        <v>1555</v>
      </c>
      <c r="F76" s="222" t="s">
        <v>1556</v>
      </c>
      <c r="G76" s="165" t="s">
        <v>299</v>
      </c>
      <c r="H76" s="165" t="s">
        <v>1097</v>
      </c>
      <c r="I76" s="165" t="s">
        <v>322</v>
      </c>
      <c r="J76" s="165" t="s">
        <v>182</v>
      </c>
      <c r="K76" s="107" t="s">
        <v>1557</v>
      </c>
      <c r="L76" s="41"/>
      <c r="M76" s="41"/>
    </row>
    <row r="77" ht="36" customHeight="1" spans="1:13">
      <c r="A77" s="165" t="s">
        <v>364</v>
      </c>
      <c r="B77" s="222" t="s">
        <v>1558</v>
      </c>
      <c r="C77" s="337">
        <v>5409896</v>
      </c>
      <c r="D77" s="337" t="s">
        <v>1559</v>
      </c>
      <c r="E77" s="337" t="s">
        <v>1394</v>
      </c>
      <c r="F77" s="338" t="s">
        <v>1560</v>
      </c>
      <c r="G77" s="165" t="s">
        <v>196</v>
      </c>
      <c r="H77" s="222" t="s">
        <v>1561</v>
      </c>
      <c r="I77" s="165" t="s">
        <v>452</v>
      </c>
      <c r="J77" s="165" t="s">
        <v>182</v>
      </c>
      <c r="K77" s="38">
        <v>55</v>
      </c>
      <c r="L77" s="41"/>
      <c r="M77" s="41"/>
    </row>
    <row r="78" ht="14.5" spans="1:13">
      <c r="A78" s="165" t="s">
        <v>1327</v>
      </c>
      <c r="B78" s="222" t="s">
        <v>1352</v>
      </c>
      <c r="C78" s="222">
        <v>5378679</v>
      </c>
      <c r="D78" s="222" t="s">
        <v>1562</v>
      </c>
      <c r="E78" s="222" t="s">
        <v>1555</v>
      </c>
      <c r="F78" s="165" t="s">
        <v>1563</v>
      </c>
      <c r="G78" s="165" t="s">
        <v>657</v>
      </c>
      <c r="H78" s="222" t="s">
        <v>1564</v>
      </c>
      <c r="I78" s="222" t="s">
        <v>1441</v>
      </c>
      <c r="J78" s="165" t="s">
        <v>182</v>
      </c>
      <c r="K78" s="107" t="s">
        <v>1565</v>
      </c>
      <c r="L78" s="41"/>
      <c r="M78" s="41"/>
    </row>
    <row r="79" ht="14.5" spans="1:13">
      <c r="A79" s="163" t="s">
        <v>951</v>
      </c>
      <c r="B79" s="163" t="s">
        <v>572</v>
      </c>
      <c r="C79" s="120">
        <v>5145585</v>
      </c>
      <c r="D79" s="163" t="s">
        <v>257</v>
      </c>
      <c r="E79" s="163" t="s">
        <v>1566</v>
      </c>
      <c r="F79" s="167">
        <v>37594</v>
      </c>
      <c r="G79" s="165" t="s">
        <v>214</v>
      </c>
      <c r="H79" s="163" t="s">
        <v>1567</v>
      </c>
      <c r="I79" s="163" t="s">
        <v>293</v>
      </c>
      <c r="J79" s="165" t="s">
        <v>182</v>
      </c>
      <c r="K79" s="38">
        <v>78</v>
      </c>
      <c r="L79" s="38"/>
      <c r="M79" s="41"/>
    </row>
    <row r="80" ht="36" customHeight="1" spans="1:13">
      <c r="A80" s="165" t="s">
        <v>1341</v>
      </c>
      <c r="B80" s="200" t="s">
        <v>204</v>
      </c>
      <c r="C80" s="200">
        <v>4589840</v>
      </c>
      <c r="D80" s="200" t="s">
        <v>257</v>
      </c>
      <c r="E80" s="200" t="s">
        <v>519</v>
      </c>
      <c r="F80" s="211">
        <v>36506</v>
      </c>
      <c r="G80" s="336" t="s">
        <v>1568</v>
      </c>
      <c r="H80" s="336" t="s">
        <v>522</v>
      </c>
      <c r="I80" s="165" t="s">
        <v>523</v>
      </c>
      <c r="J80" s="165"/>
      <c r="K80" s="107" t="s">
        <v>323</v>
      </c>
      <c r="L80" s="38"/>
      <c r="M80" s="41"/>
    </row>
    <row r="81" ht="36" customHeight="1" spans="1:13">
      <c r="A81" s="165" t="s">
        <v>1327</v>
      </c>
      <c r="B81" s="165" t="s">
        <v>147</v>
      </c>
      <c r="C81" s="222">
        <v>4986594</v>
      </c>
      <c r="D81" s="222" t="s">
        <v>1569</v>
      </c>
      <c r="E81" s="222" t="s">
        <v>1555</v>
      </c>
      <c r="F81" s="281">
        <v>37231</v>
      </c>
      <c r="G81" s="165" t="s">
        <v>320</v>
      </c>
      <c r="H81" s="165" t="s">
        <v>1570</v>
      </c>
      <c r="I81" s="165" t="s">
        <v>322</v>
      </c>
      <c r="J81" s="165" t="s">
        <v>182</v>
      </c>
      <c r="K81" s="107">
        <v>52</v>
      </c>
      <c r="L81" s="41"/>
      <c r="M81" s="41"/>
    </row>
    <row r="82" ht="14.5" spans="1:13">
      <c r="A82" s="165" t="s">
        <v>1341</v>
      </c>
      <c r="B82" s="200" t="s">
        <v>204</v>
      </c>
      <c r="C82" s="193">
        <v>3747057</v>
      </c>
      <c r="D82" s="193" t="s">
        <v>1571</v>
      </c>
      <c r="E82" s="193" t="s">
        <v>1572</v>
      </c>
      <c r="F82" s="193" t="s">
        <v>1573</v>
      </c>
      <c r="G82" s="336" t="s">
        <v>228</v>
      </c>
      <c r="H82" s="336" t="s">
        <v>1574</v>
      </c>
      <c r="I82" s="165" t="s">
        <v>538</v>
      </c>
      <c r="J82" s="165"/>
      <c r="K82" s="38">
        <v>63</v>
      </c>
      <c r="L82" s="38"/>
      <c r="M82" s="41"/>
    </row>
    <row r="83" ht="36" customHeight="1" spans="1:13">
      <c r="A83" s="165" t="s">
        <v>1371</v>
      </c>
      <c r="B83" s="165" t="s">
        <v>147</v>
      </c>
      <c r="C83" s="272">
        <v>4711044</v>
      </c>
      <c r="D83" s="272" t="s">
        <v>620</v>
      </c>
      <c r="E83" s="272" t="s">
        <v>987</v>
      </c>
      <c r="F83" s="273">
        <v>37168</v>
      </c>
      <c r="G83" s="165" t="s">
        <v>273</v>
      </c>
      <c r="H83" s="165" t="s">
        <v>988</v>
      </c>
      <c r="I83" s="165" t="s">
        <v>983</v>
      </c>
      <c r="J83" s="165" t="s">
        <v>182</v>
      </c>
      <c r="K83" s="107"/>
      <c r="L83" s="38"/>
      <c r="M83" s="41"/>
    </row>
    <row r="84" ht="36" customHeight="1" spans="1:13">
      <c r="A84" s="165" t="s">
        <v>1341</v>
      </c>
      <c r="B84" s="272" t="s">
        <v>524</v>
      </c>
      <c r="C84" s="200">
        <v>4906005</v>
      </c>
      <c r="D84" s="200" t="s">
        <v>525</v>
      </c>
      <c r="E84" s="200" t="s">
        <v>526</v>
      </c>
      <c r="F84" s="211">
        <v>36497</v>
      </c>
      <c r="G84" s="336" t="s">
        <v>232</v>
      </c>
      <c r="H84" s="336" t="s">
        <v>528</v>
      </c>
      <c r="I84" s="165" t="s">
        <v>529</v>
      </c>
      <c r="J84" s="165"/>
      <c r="K84" s="107" t="s">
        <v>323</v>
      </c>
      <c r="L84" s="38"/>
      <c r="M84" s="41"/>
    </row>
    <row r="85" ht="36" customHeight="1" spans="1:13">
      <c r="A85" s="163" t="s">
        <v>951</v>
      </c>
      <c r="B85" s="163" t="s">
        <v>1575</v>
      </c>
      <c r="C85" s="120">
        <v>5047518</v>
      </c>
      <c r="D85" s="163" t="s">
        <v>247</v>
      </c>
      <c r="E85" s="163" t="s">
        <v>914</v>
      </c>
      <c r="F85" s="163" t="s">
        <v>780</v>
      </c>
      <c r="G85" s="163" t="s">
        <v>1576</v>
      </c>
      <c r="H85" s="163" t="s">
        <v>1577</v>
      </c>
      <c r="I85" s="163" t="s">
        <v>955</v>
      </c>
      <c r="J85" s="165" t="s">
        <v>182</v>
      </c>
      <c r="K85" s="30"/>
      <c r="L85" s="29"/>
      <c r="M85" s="41"/>
    </row>
    <row r="86" ht="36" customHeight="1" spans="1:13">
      <c r="A86" s="163" t="s">
        <v>761</v>
      </c>
      <c r="B86" s="163" t="s">
        <v>762</v>
      </c>
      <c r="C86" s="200">
        <v>5397067</v>
      </c>
      <c r="D86" s="165" t="s">
        <v>247</v>
      </c>
      <c r="E86" s="165" t="s">
        <v>770</v>
      </c>
      <c r="F86" s="165" t="s">
        <v>771</v>
      </c>
      <c r="G86" s="165" t="s">
        <v>265</v>
      </c>
      <c r="H86" s="165" t="s">
        <v>772</v>
      </c>
      <c r="I86" s="165" t="s">
        <v>773</v>
      </c>
      <c r="J86" s="200"/>
      <c r="K86" s="107" t="s">
        <v>323</v>
      </c>
      <c r="L86" s="41"/>
      <c r="M86" s="41"/>
    </row>
    <row r="87" ht="36" customHeight="1" spans="1:13">
      <c r="A87" s="165" t="s">
        <v>1322</v>
      </c>
      <c r="B87" s="165" t="s">
        <v>301</v>
      </c>
      <c r="C87" s="200">
        <v>5027421</v>
      </c>
      <c r="D87" s="165" t="s">
        <v>247</v>
      </c>
      <c r="E87" s="165" t="s">
        <v>445</v>
      </c>
      <c r="F87" s="211">
        <v>37080</v>
      </c>
      <c r="G87" s="165" t="s">
        <v>1578</v>
      </c>
      <c r="H87" s="165" t="s">
        <v>1579</v>
      </c>
      <c r="I87" s="165" t="s">
        <v>529</v>
      </c>
      <c r="J87" s="165" t="s">
        <v>174</v>
      </c>
      <c r="K87" s="331">
        <v>0.941176470588235</v>
      </c>
      <c r="L87" s="107"/>
      <c r="M87" s="41"/>
    </row>
    <row r="88" ht="14.5" spans="1:13">
      <c r="A88" s="165" t="s">
        <v>364</v>
      </c>
      <c r="B88" s="222" t="s">
        <v>1352</v>
      </c>
      <c r="C88" s="337">
        <v>4835417</v>
      </c>
      <c r="D88" s="337" t="s">
        <v>1580</v>
      </c>
      <c r="E88" s="337" t="s">
        <v>1581</v>
      </c>
      <c r="F88" s="342">
        <v>36747</v>
      </c>
      <c r="G88" s="165" t="s">
        <v>187</v>
      </c>
      <c r="H88" s="222" t="s">
        <v>1582</v>
      </c>
      <c r="I88" s="165" t="s">
        <v>375</v>
      </c>
      <c r="J88" s="165" t="s">
        <v>182</v>
      </c>
      <c r="K88" s="38">
        <v>61</v>
      </c>
      <c r="L88" s="41"/>
      <c r="M88" s="41"/>
    </row>
    <row r="89" ht="13.5" customHeight="1" spans="1:13">
      <c r="A89" s="165" t="s">
        <v>167</v>
      </c>
      <c r="B89" s="222" t="s">
        <v>1385</v>
      </c>
      <c r="C89" s="222">
        <v>4754265</v>
      </c>
      <c r="D89" s="222" t="s">
        <v>1583</v>
      </c>
      <c r="E89" s="222" t="s">
        <v>1584</v>
      </c>
      <c r="F89" s="165" t="s">
        <v>1585</v>
      </c>
      <c r="G89" s="165" t="s">
        <v>187</v>
      </c>
      <c r="H89" s="165" t="s">
        <v>1586</v>
      </c>
      <c r="I89" s="222" t="s">
        <v>1383</v>
      </c>
      <c r="J89" s="165" t="s">
        <v>182</v>
      </c>
      <c r="K89" s="107" t="s">
        <v>1384</v>
      </c>
      <c r="L89" s="41"/>
      <c r="M89" s="41"/>
    </row>
    <row r="90" ht="36" customHeight="1" spans="1:13">
      <c r="A90" s="163" t="s">
        <v>1337</v>
      </c>
      <c r="B90" s="163" t="s">
        <v>147</v>
      </c>
      <c r="C90" s="163">
        <v>4314890</v>
      </c>
      <c r="D90" s="163" t="s">
        <v>176</v>
      </c>
      <c r="E90" s="163" t="s">
        <v>1587</v>
      </c>
      <c r="F90" s="262" t="s">
        <v>1588</v>
      </c>
      <c r="G90" s="163" t="s">
        <v>214</v>
      </c>
      <c r="H90" s="163" t="s">
        <v>1589</v>
      </c>
      <c r="I90" s="163" t="s">
        <v>1234</v>
      </c>
      <c r="J90" s="163" t="s">
        <v>182</v>
      </c>
      <c r="K90" s="107" t="s">
        <v>1590</v>
      </c>
      <c r="L90" s="38"/>
      <c r="M90" s="41"/>
    </row>
    <row r="91" ht="36" customHeight="1" spans="1:13">
      <c r="A91" s="165" t="s">
        <v>358</v>
      </c>
      <c r="B91" s="165" t="s">
        <v>217</v>
      </c>
      <c r="C91" s="200">
        <v>4903852</v>
      </c>
      <c r="D91" s="165" t="s">
        <v>359</v>
      </c>
      <c r="E91" s="165" t="s">
        <v>360</v>
      </c>
      <c r="F91" s="165" t="s">
        <v>361</v>
      </c>
      <c r="G91" s="165" t="s">
        <v>214</v>
      </c>
      <c r="H91" s="165" t="s">
        <v>362</v>
      </c>
      <c r="I91" s="165" t="s">
        <v>363</v>
      </c>
      <c r="J91" s="107" t="s">
        <v>182</v>
      </c>
      <c r="K91" s="107" t="s">
        <v>339</v>
      </c>
      <c r="L91" s="41"/>
      <c r="M91" s="41"/>
    </row>
    <row r="92" ht="27" customHeight="1" spans="1:13">
      <c r="A92" s="165" t="s">
        <v>489</v>
      </c>
      <c r="B92" s="165" t="s">
        <v>217</v>
      </c>
      <c r="C92" s="200">
        <v>5123087</v>
      </c>
      <c r="D92" s="165" t="s">
        <v>359</v>
      </c>
      <c r="E92" s="165" t="s">
        <v>1591</v>
      </c>
      <c r="F92" s="165" t="s">
        <v>1592</v>
      </c>
      <c r="G92" s="165" t="s">
        <v>1593</v>
      </c>
      <c r="H92" s="165" t="s">
        <v>1594</v>
      </c>
      <c r="I92" s="165" t="s">
        <v>493</v>
      </c>
      <c r="J92" s="107" t="s">
        <v>182</v>
      </c>
      <c r="K92" s="107" t="s">
        <v>1595</v>
      </c>
      <c r="L92" s="41"/>
      <c r="M92" s="41"/>
    </row>
    <row r="93" ht="36" customHeight="1" spans="1:13">
      <c r="A93" s="165" t="s">
        <v>1327</v>
      </c>
      <c r="B93" s="165" t="s">
        <v>147</v>
      </c>
      <c r="C93" s="222">
        <v>5047468</v>
      </c>
      <c r="D93" s="222" t="s">
        <v>1596</v>
      </c>
      <c r="E93" s="222" t="s">
        <v>1597</v>
      </c>
      <c r="F93" s="222" t="s">
        <v>1598</v>
      </c>
      <c r="G93" s="165" t="s">
        <v>228</v>
      </c>
      <c r="H93" s="222" t="s">
        <v>1599</v>
      </c>
      <c r="I93" s="222" t="s">
        <v>1441</v>
      </c>
      <c r="J93" s="107" t="s">
        <v>182</v>
      </c>
      <c r="K93" s="38">
        <v>53</v>
      </c>
      <c r="L93" s="79"/>
      <c r="M93" s="79"/>
    </row>
    <row r="94" ht="14.5" spans="1:13">
      <c r="A94" s="165" t="s">
        <v>167</v>
      </c>
      <c r="B94" s="222" t="s">
        <v>1600</v>
      </c>
      <c r="C94" s="222">
        <v>5485625</v>
      </c>
      <c r="D94" s="222" t="s">
        <v>1583</v>
      </c>
      <c r="E94" s="222" t="s">
        <v>1601</v>
      </c>
      <c r="F94" s="212">
        <v>37625</v>
      </c>
      <c r="G94" s="165" t="s">
        <v>196</v>
      </c>
      <c r="H94" s="165" t="s">
        <v>1602</v>
      </c>
      <c r="I94" s="222" t="s">
        <v>1446</v>
      </c>
      <c r="J94" s="165" t="s">
        <v>182</v>
      </c>
      <c r="K94" s="107" t="s">
        <v>641</v>
      </c>
      <c r="L94" s="41"/>
      <c r="M94" s="41"/>
    </row>
    <row r="95" ht="21" customHeight="1" spans="1:13">
      <c r="A95" s="165" t="s">
        <v>167</v>
      </c>
      <c r="B95" s="222" t="s">
        <v>1352</v>
      </c>
      <c r="C95" s="222">
        <v>5033043</v>
      </c>
      <c r="D95" s="222" t="s">
        <v>1583</v>
      </c>
      <c r="E95" s="222" t="s">
        <v>1603</v>
      </c>
      <c r="F95" s="165" t="s">
        <v>178</v>
      </c>
      <c r="G95" s="165" t="s">
        <v>196</v>
      </c>
      <c r="H95" s="107" t="s">
        <v>180</v>
      </c>
      <c r="I95" s="222" t="s">
        <v>1604</v>
      </c>
      <c r="J95" s="165" t="s">
        <v>182</v>
      </c>
      <c r="K95" s="107" t="s">
        <v>1605</v>
      </c>
      <c r="L95" s="41"/>
      <c r="M95" s="339" t="s">
        <v>1606</v>
      </c>
    </row>
    <row r="96" ht="14.5" spans="1:13">
      <c r="A96" s="165" t="s">
        <v>1341</v>
      </c>
      <c r="B96" s="193" t="s">
        <v>147</v>
      </c>
      <c r="C96" s="193">
        <v>4328180</v>
      </c>
      <c r="D96" s="193" t="s">
        <v>359</v>
      </c>
      <c r="E96" s="193" t="s">
        <v>1607</v>
      </c>
      <c r="F96" s="193" t="s">
        <v>1608</v>
      </c>
      <c r="G96" s="165" t="s">
        <v>228</v>
      </c>
      <c r="H96" s="165" t="s">
        <v>1609</v>
      </c>
      <c r="I96" s="165" t="s">
        <v>533</v>
      </c>
      <c r="J96" s="165"/>
      <c r="K96" s="107" t="s">
        <v>1610</v>
      </c>
      <c r="L96" s="38"/>
      <c r="M96" s="79"/>
    </row>
    <row r="97" ht="36" customHeight="1" spans="1:13">
      <c r="A97" s="165" t="s">
        <v>1341</v>
      </c>
      <c r="B97" s="120" t="s">
        <v>605</v>
      </c>
      <c r="C97" s="120">
        <v>4534777</v>
      </c>
      <c r="D97" s="120" t="s">
        <v>1611</v>
      </c>
      <c r="E97" s="120" t="s">
        <v>1612</v>
      </c>
      <c r="F97" s="343" t="s">
        <v>1613</v>
      </c>
      <c r="G97" s="336" t="s">
        <v>179</v>
      </c>
      <c r="H97" s="336" t="s">
        <v>1614</v>
      </c>
      <c r="I97" s="165" t="s">
        <v>384</v>
      </c>
      <c r="J97" s="165"/>
      <c r="K97" s="107" t="s">
        <v>1615</v>
      </c>
      <c r="L97" s="38"/>
      <c r="M97" s="79"/>
    </row>
    <row r="98" ht="36" customHeight="1" spans="1:13">
      <c r="A98" s="165" t="s">
        <v>1373</v>
      </c>
      <c r="B98" s="200" t="s">
        <v>554</v>
      </c>
      <c r="C98" s="200">
        <v>4920441</v>
      </c>
      <c r="D98" s="200" t="s">
        <v>176</v>
      </c>
      <c r="E98" s="200" t="s">
        <v>1616</v>
      </c>
      <c r="F98" s="200" t="s">
        <v>1617</v>
      </c>
      <c r="G98" s="165" t="s">
        <v>1618</v>
      </c>
      <c r="H98" s="200" t="s">
        <v>1619</v>
      </c>
      <c r="I98" s="289" t="s">
        <v>1620</v>
      </c>
      <c r="J98" s="200"/>
      <c r="K98" s="38"/>
      <c r="L98" s="41"/>
      <c r="M98" s="41"/>
    </row>
    <row r="99" ht="36" customHeight="1" spans="1:13">
      <c r="A99" s="165" t="s">
        <v>1322</v>
      </c>
      <c r="B99" s="165" t="s">
        <v>204</v>
      </c>
      <c r="C99" s="200">
        <v>5311599</v>
      </c>
      <c r="D99" s="165" t="s">
        <v>176</v>
      </c>
      <c r="E99" s="165" t="s">
        <v>1621</v>
      </c>
      <c r="F99" s="212" t="s">
        <v>1622</v>
      </c>
      <c r="G99" s="165" t="s">
        <v>214</v>
      </c>
      <c r="H99" s="165" t="s">
        <v>1623</v>
      </c>
      <c r="I99" s="165" t="s">
        <v>1624</v>
      </c>
      <c r="J99" s="165" t="s">
        <v>174</v>
      </c>
      <c r="K99" s="38"/>
      <c r="L99" s="38"/>
      <c r="M99" s="79"/>
    </row>
    <row r="100" ht="36" customHeight="1" spans="1:13">
      <c r="A100" s="163" t="s">
        <v>761</v>
      </c>
      <c r="B100" s="120" t="s">
        <v>762</v>
      </c>
      <c r="C100" s="120">
        <v>4730654</v>
      </c>
      <c r="D100" s="163" t="s">
        <v>176</v>
      </c>
      <c r="E100" s="163" t="s">
        <v>788</v>
      </c>
      <c r="F100" s="262" t="s">
        <v>789</v>
      </c>
      <c r="G100" s="165" t="s">
        <v>214</v>
      </c>
      <c r="H100" s="163" t="s">
        <v>790</v>
      </c>
      <c r="I100" s="120" t="s">
        <v>791</v>
      </c>
      <c r="J100" s="163"/>
      <c r="K100" s="99">
        <v>56</v>
      </c>
      <c r="L100" s="25"/>
      <c r="M100" s="41"/>
    </row>
    <row r="101" ht="36" customHeight="1" spans="1:13">
      <c r="A101" s="120" t="s">
        <v>951</v>
      </c>
      <c r="B101" s="120" t="s">
        <v>204</v>
      </c>
      <c r="C101" s="120">
        <v>4680372</v>
      </c>
      <c r="D101" s="120" t="s">
        <v>715</v>
      </c>
      <c r="E101" s="120" t="s">
        <v>1040</v>
      </c>
      <c r="F101" s="120" t="s">
        <v>1041</v>
      </c>
      <c r="G101" s="163" t="s">
        <v>196</v>
      </c>
      <c r="H101" s="120" t="s">
        <v>1042</v>
      </c>
      <c r="I101" s="120" t="s">
        <v>1043</v>
      </c>
      <c r="J101" s="165" t="s">
        <v>182</v>
      </c>
      <c r="K101" s="30">
        <v>68</v>
      </c>
      <c r="L101" s="29"/>
      <c r="M101" s="41"/>
    </row>
    <row r="102" ht="36" customHeight="1" spans="1:13">
      <c r="A102" s="165" t="s">
        <v>1341</v>
      </c>
      <c r="B102" s="193" t="s">
        <v>147</v>
      </c>
      <c r="C102" s="200">
        <v>4460198</v>
      </c>
      <c r="D102" s="193" t="s">
        <v>715</v>
      </c>
      <c r="E102" s="193" t="s">
        <v>1625</v>
      </c>
      <c r="F102" s="193" t="s">
        <v>1626</v>
      </c>
      <c r="G102" s="336" t="s">
        <v>228</v>
      </c>
      <c r="H102" s="336" t="s">
        <v>1627</v>
      </c>
      <c r="I102" s="165" t="s">
        <v>538</v>
      </c>
      <c r="J102" s="165"/>
      <c r="K102" s="38">
        <v>71</v>
      </c>
      <c r="L102" s="38"/>
      <c r="M102" s="41"/>
    </row>
    <row r="103" ht="36" customHeight="1" spans="1:13">
      <c r="A103" s="165" t="s">
        <v>1373</v>
      </c>
      <c r="B103" s="200" t="s">
        <v>1206</v>
      </c>
      <c r="C103" s="200">
        <v>5333576</v>
      </c>
      <c r="D103" s="200" t="s">
        <v>715</v>
      </c>
      <c r="E103" s="200" t="s">
        <v>1207</v>
      </c>
      <c r="F103" s="200" t="s">
        <v>1208</v>
      </c>
      <c r="G103" s="165" t="s">
        <v>214</v>
      </c>
      <c r="H103" s="200" t="s">
        <v>1209</v>
      </c>
      <c r="I103" s="295" t="s">
        <v>1195</v>
      </c>
      <c r="J103" s="200"/>
      <c r="K103" s="38">
        <v>60</v>
      </c>
      <c r="L103" s="41"/>
      <c r="M103" s="41"/>
    </row>
    <row r="104" ht="36" customHeight="1" spans="1:13">
      <c r="A104" s="107" t="s">
        <v>358</v>
      </c>
      <c r="B104" s="165" t="s">
        <v>275</v>
      </c>
      <c r="C104" s="200">
        <v>4337048</v>
      </c>
      <c r="D104" s="165" t="s">
        <v>1308</v>
      </c>
      <c r="E104" s="165" t="s">
        <v>1284</v>
      </c>
      <c r="F104" s="212" t="s">
        <v>1628</v>
      </c>
      <c r="G104" s="165" t="s">
        <v>228</v>
      </c>
      <c r="H104" s="165" t="s">
        <v>1629</v>
      </c>
      <c r="I104" s="165" t="s">
        <v>375</v>
      </c>
      <c r="J104" s="165"/>
      <c r="K104" s="107" t="s">
        <v>323</v>
      </c>
      <c r="L104" s="38"/>
      <c r="M104" s="41"/>
    </row>
    <row r="105" ht="36" customHeight="1" spans="1:13">
      <c r="A105" s="29" t="s">
        <v>761</v>
      </c>
      <c r="B105" s="120" t="s">
        <v>762</v>
      </c>
      <c r="C105" s="120">
        <v>5033084</v>
      </c>
      <c r="D105" s="163" t="s">
        <v>715</v>
      </c>
      <c r="E105" s="163" t="s">
        <v>1630</v>
      </c>
      <c r="F105" s="163" t="s">
        <v>1631</v>
      </c>
      <c r="G105" s="241" t="s">
        <v>232</v>
      </c>
      <c r="H105" s="163" t="s">
        <v>1632</v>
      </c>
      <c r="I105" s="163" t="s">
        <v>1633</v>
      </c>
      <c r="J105" s="163"/>
      <c r="K105" s="30">
        <v>55</v>
      </c>
      <c r="L105" s="29"/>
      <c r="M105" s="41"/>
    </row>
    <row r="106" ht="14.5" spans="1:13">
      <c r="A106" s="107" t="s">
        <v>1341</v>
      </c>
      <c r="B106" s="165" t="s">
        <v>592</v>
      </c>
      <c r="C106" s="200">
        <v>5516714</v>
      </c>
      <c r="D106" s="165" t="s">
        <v>715</v>
      </c>
      <c r="E106" s="165" t="s">
        <v>440</v>
      </c>
      <c r="F106" s="178" t="s">
        <v>1634</v>
      </c>
      <c r="G106" s="336" t="s">
        <v>1568</v>
      </c>
      <c r="H106" s="336" t="s">
        <v>716</v>
      </c>
      <c r="I106" s="165" t="s">
        <v>538</v>
      </c>
      <c r="J106" s="165"/>
      <c r="K106" s="107" t="s">
        <v>1635</v>
      </c>
      <c r="L106" s="38"/>
      <c r="M106" s="41"/>
    </row>
    <row r="107" ht="36" customHeight="1" spans="1:13">
      <c r="A107" s="107" t="s">
        <v>1373</v>
      </c>
      <c r="B107" s="222" t="s">
        <v>1636</v>
      </c>
      <c r="C107" s="222">
        <v>4929379</v>
      </c>
      <c r="D107" s="222" t="s">
        <v>1637</v>
      </c>
      <c r="E107" s="222" t="s">
        <v>1638</v>
      </c>
      <c r="F107" s="281">
        <v>36718</v>
      </c>
      <c r="G107" s="165" t="s">
        <v>265</v>
      </c>
      <c r="H107" s="178" t="s">
        <v>1639</v>
      </c>
      <c r="I107" s="222" t="s">
        <v>1640</v>
      </c>
      <c r="J107" s="200"/>
      <c r="K107" s="38">
        <v>67</v>
      </c>
      <c r="L107" s="41"/>
      <c r="M107" s="41"/>
    </row>
    <row r="108" ht="14.5" spans="1:13">
      <c r="A108" s="107" t="s">
        <v>1327</v>
      </c>
      <c r="B108" s="165" t="s">
        <v>147</v>
      </c>
      <c r="C108" s="222">
        <v>4727942</v>
      </c>
      <c r="D108" s="222" t="s">
        <v>1641</v>
      </c>
      <c r="E108" s="222" t="s">
        <v>1642</v>
      </c>
      <c r="F108" s="281">
        <v>36831</v>
      </c>
      <c r="G108" s="165" t="s">
        <v>575</v>
      </c>
      <c r="H108" s="280" t="s">
        <v>1643</v>
      </c>
      <c r="I108" s="222" t="s">
        <v>1644</v>
      </c>
      <c r="J108" s="165" t="s">
        <v>182</v>
      </c>
      <c r="K108" s="107" t="s">
        <v>1645</v>
      </c>
      <c r="L108" s="41"/>
      <c r="M108" s="79"/>
    </row>
    <row r="109" ht="22.5" customHeight="1" spans="1:13">
      <c r="A109" s="107" t="s">
        <v>167</v>
      </c>
      <c r="B109" s="222" t="s">
        <v>1385</v>
      </c>
      <c r="C109" s="222">
        <v>5001887</v>
      </c>
      <c r="D109" s="222" t="s">
        <v>1637</v>
      </c>
      <c r="E109" s="222" t="s">
        <v>1646</v>
      </c>
      <c r="F109" s="165" t="s">
        <v>1647</v>
      </c>
      <c r="G109" s="165" t="s">
        <v>232</v>
      </c>
      <c r="H109" s="165" t="s">
        <v>1648</v>
      </c>
      <c r="I109" s="222" t="s">
        <v>1649</v>
      </c>
      <c r="J109" s="165" t="s">
        <v>182</v>
      </c>
      <c r="K109" s="107" t="s">
        <v>1650</v>
      </c>
      <c r="L109" s="123" t="s">
        <v>1414</v>
      </c>
      <c r="M109" s="339" t="s">
        <v>1651</v>
      </c>
    </row>
    <row r="110" ht="36" customHeight="1" spans="1:13">
      <c r="A110" s="25" t="s">
        <v>951</v>
      </c>
      <c r="B110" s="120" t="s">
        <v>147</v>
      </c>
      <c r="C110" s="120">
        <v>4691939</v>
      </c>
      <c r="D110" s="163" t="s">
        <v>715</v>
      </c>
      <c r="E110" s="163" t="s">
        <v>1652</v>
      </c>
      <c r="F110" s="262" t="s">
        <v>1653</v>
      </c>
      <c r="G110" s="163" t="s">
        <v>273</v>
      </c>
      <c r="H110" s="163" t="s">
        <v>1654</v>
      </c>
      <c r="I110" s="163" t="s">
        <v>983</v>
      </c>
      <c r="J110" s="165" t="s">
        <v>182</v>
      </c>
      <c r="K110" s="29">
        <v>49</v>
      </c>
      <c r="L110" s="29"/>
      <c r="M110" s="41"/>
    </row>
    <row r="111" ht="36" customHeight="1" spans="1:13">
      <c r="A111" s="107" t="s">
        <v>1322</v>
      </c>
      <c r="B111" s="165" t="s">
        <v>204</v>
      </c>
      <c r="C111" s="200">
        <v>5168511</v>
      </c>
      <c r="D111" s="165" t="s">
        <v>715</v>
      </c>
      <c r="E111" s="165" t="s">
        <v>1655</v>
      </c>
      <c r="F111" s="211">
        <v>37199</v>
      </c>
      <c r="G111" s="165" t="s">
        <v>320</v>
      </c>
      <c r="H111" s="165" t="s">
        <v>1656</v>
      </c>
      <c r="I111" s="165" t="s">
        <v>1657</v>
      </c>
      <c r="J111" s="107" t="s">
        <v>182</v>
      </c>
      <c r="K111" s="38">
        <v>69</v>
      </c>
      <c r="L111" s="38"/>
      <c r="M111" s="79"/>
    </row>
    <row r="112" ht="36" customHeight="1" spans="1:13">
      <c r="A112" s="107" t="s">
        <v>1341</v>
      </c>
      <c r="B112" s="200" t="s">
        <v>198</v>
      </c>
      <c r="C112" s="38"/>
      <c r="D112" s="107" t="s">
        <v>543</v>
      </c>
      <c r="E112" s="107" t="s">
        <v>1658</v>
      </c>
      <c r="F112" s="202" t="s">
        <v>1659</v>
      </c>
      <c r="G112" s="344" t="s">
        <v>232</v>
      </c>
      <c r="H112" s="344" t="s">
        <v>1660</v>
      </c>
      <c r="I112" s="345" t="s">
        <v>1661</v>
      </c>
      <c r="J112" s="107"/>
      <c r="K112" s="38"/>
      <c r="L112" s="38"/>
      <c r="M112" s="79"/>
    </row>
    <row r="113" ht="14.5" spans="1:13">
      <c r="A113" s="107" t="s">
        <v>1322</v>
      </c>
      <c r="B113" s="272" t="s">
        <v>1662</v>
      </c>
      <c r="C113" s="38">
        <v>5269943</v>
      </c>
      <c r="D113" s="107" t="s">
        <v>543</v>
      </c>
      <c r="E113" s="107" t="s">
        <v>1663</v>
      </c>
      <c r="F113" s="202" t="s">
        <v>1664</v>
      </c>
      <c r="G113" s="107" t="s">
        <v>232</v>
      </c>
      <c r="H113" s="107" t="s">
        <v>1665</v>
      </c>
      <c r="I113" s="107" t="s">
        <v>1666</v>
      </c>
      <c r="J113" s="107" t="s">
        <v>182</v>
      </c>
      <c r="K113" s="38">
        <v>49</v>
      </c>
      <c r="L113" s="38"/>
      <c r="M113" s="79"/>
    </row>
    <row r="114" ht="36" customHeight="1" spans="1:13">
      <c r="A114" s="29" t="s">
        <v>951</v>
      </c>
      <c r="B114" s="116" t="s">
        <v>1575</v>
      </c>
      <c r="C114" s="25">
        <v>5145549</v>
      </c>
      <c r="D114" s="29" t="s">
        <v>543</v>
      </c>
      <c r="E114" s="29" t="s">
        <v>1667</v>
      </c>
      <c r="F114" s="29" t="s">
        <v>1668</v>
      </c>
      <c r="G114" s="107" t="s">
        <v>196</v>
      </c>
      <c r="H114" s="29" t="s">
        <v>1669</v>
      </c>
      <c r="I114" s="163" t="s">
        <v>960</v>
      </c>
      <c r="J114" s="107" t="s">
        <v>182</v>
      </c>
      <c r="K114" s="99">
        <v>54</v>
      </c>
      <c r="L114" s="25"/>
      <c r="M114" s="79"/>
    </row>
    <row r="115" ht="14.5" spans="1:13">
      <c r="A115" s="107" t="s">
        <v>1341</v>
      </c>
      <c r="B115" s="272" t="s">
        <v>524</v>
      </c>
      <c r="C115" s="25">
        <v>4830567</v>
      </c>
      <c r="D115" s="29" t="s">
        <v>543</v>
      </c>
      <c r="E115" s="29" t="s">
        <v>544</v>
      </c>
      <c r="F115" s="29" t="s">
        <v>545</v>
      </c>
      <c r="G115" s="344" t="s">
        <v>214</v>
      </c>
      <c r="H115" s="344" t="s">
        <v>546</v>
      </c>
      <c r="I115" s="165" t="s">
        <v>547</v>
      </c>
      <c r="J115" s="107"/>
      <c r="K115" s="107" t="s">
        <v>323</v>
      </c>
      <c r="L115" s="38"/>
      <c r="M115" s="41"/>
    </row>
    <row r="116" ht="14.5" spans="1:13">
      <c r="A116" s="107" t="s">
        <v>167</v>
      </c>
      <c r="B116" s="107" t="s">
        <v>147</v>
      </c>
      <c r="C116" s="132">
        <v>5071551</v>
      </c>
      <c r="D116" s="132" t="s">
        <v>1670</v>
      </c>
      <c r="E116" s="132" t="s">
        <v>1671</v>
      </c>
      <c r="F116" s="107" t="s">
        <v>899</v>
      </c>
      <c r="G116" s="107" t="s">
        <v>232</v>
      </c>
      <c r="H116" s="90" t="s">
        <v>1672</v>
      </c>
      <c r="I116" s="222" t="s">
        <v>1673</v>
      </c>
      <c r="J116" s="107" t="s">
        <v>182</v>
      </c>
      <c r="K116" s="107" t="s">
        <v>1674</v>
      </c>
      <c r="L116" s="123" t="s">
        <v>1414</v>
      </c>
      <c r="M116" s="340" t="s">
        <v>1675</v>
      </c>
    </row>
    <row r="117" ht="14.5" spans="1:13">
      <c r="A117" s="29" t="s">
        <v>761</v>
      </c>
      <c r="B117" s="25" t="s">
        <v>275</v>
      </c>
      <c r="C117" s="25">
        <v>5152496</v>
      </c>
      <c r="D117" s="29" t="s">
        <v>1676</v>
      </c>
      <c r="E117" s="29" t="s">
        <v>1677</v>
      </c>
      <c r="F117" s="29" t="s">
        <v>1678</v>
      </c>
      <c r="G117" s="107" t="s">
        <v>797</v>
      </c>
      <c r="H117" s="29" t="s">
        <v>1679</v>
      </c>
      <c r="I117" s="163" t="s">
        <v>1680</v>
      </c>
      <c r="J117" s="29"/>
      <c r="K117" s="29" t="s">
        <v>1681</v>
      </c>
      <c r="L117" s="25"/>
      <c r="M117" s="41"/>
    </row>
    <row r="118" ht="36" customHeight="1" spans="1:13">
      <c r="A118" s="107" t="s">
        <v>1322</v>
      </c>
      <c r="B118" s="244" t="s">
        <v>1682</v>
      </c>
      <c r="C118" s="38">
        <v>5135399</v>
      </c>
      <c r="D118" s="107" t="s">
        <v>1550</v>
      </c>
      <c r="E118" s="107" t="s">
        <v>947</v>
      </c>
      <c r="F118" s="202">
        <v>37444</v>
      </c>
      <c r="G118" s="107" t="s">
        <v>214</v>
      </c>
      <c r="H118" s="107" t="s">
        <v>1683</v>
      </c>
      <c r="I118" s="165" t="s">
        <v>1684</v>
      </c>
      <c r="J118" s="107" t="s">
        <v>182</v>
      </c>
      <c r="K118" s="38"/>
      <c r="L118" s="38"/>
      <c r="M118" s="41"/>
    </row>
    <row r="119" ht="14.5" spans="1:13">
      <c r="A119" s="29" t="s">
        <v>761</v>
      </c>
      <c r="B119" s="29" t="s">
        <v>765</v>
      </c>
      <c r="C119" s="25">
        <v>4972289</v>
      </c>
      <c r="D119" s="29" t="s">
        <v>540</v>
      </c>
      <c r="E119" s="29" t="s">
        <v>827</v>
      </c>
      <c r="F119" s="255" t="s">
        <v>828</v>
      </c>
      <c r="G119" s="107" t="s">
        <v>232</v>
      </c>
      <c r="H119" s="29" t="s">
        <v>829</v>
      </c>
      <c r="I119" s="120" t="s">
        <v>769</v>
      </c>
      <c r="J119" s="29"/>
      <c r="K119" s="30">
        <v>55</v>
      </c>
      <c r="L119" s="25"/>
      <c r="M119" s="41"/>
    </row>
    <row r="120" ht="36" customHeight="1" spans="1:13">
      <c r="A120" s="25" t="s">
        <v>951</v>
      </c>
      <c r="B120" s="29" t="s">
        <v>204</v>
      </c>
      <c r="C120" s="25">
        <v>4949571</v>
      </c>
      <c r="D120" s="29" t="s">
        <v>540</v>
      </c>
      <c r="E120" s="29" t="s">
        <v>445</v>
      </c>
      <c r="F120" s="34">
        <v>37655</v>
      </c>
      <c r="G120" s="25" t="s">
        <v>196</v>
      </c>
      <c r="H120" s="29" t="s">
        <v>1685</v>
      </c>
      <c r="I120" s="163" t="s">
        <v>967</v>
      </c>
      <c r="J120" s="107" t="s">
        <v>182</v>
      </c>
      <c r="K120" s="30"/>
      <c r="L120" s="29"/>
      <c r="M120" s="41"/>
    </row>
    <row r="121" ht="28.35" customHeight="1" spans="1:13">
      <c r="A121" s="29" t="s">
        <v>1337</v>
      </c>
      <c r="B121" s="29" t="s">
        <v>147</v>
      </c>
      <c r="C121" s="29">
        <v>4196627</v>
      </c>
      <c r="D121" s="29" t="s">
        <v>1686</v>
      </c>
      <c r="E121" s="29" t="s">
        <v>1687</v>
      </c>
      <c r="F121" s="255" t="s">
        <v>1688</v>
      </c>
      <c r="G121" s="29" t="s">
        <v>273</v>
      </c>
      <c r="H121" s="29" t="s">
        <v>1689</v>
      </c>
      <c r="I121" s="163" t="s">
        <v>529</v>
      </c>
      <c r="J121" s="29" t="s">
        <v>174</v>
      </c>
      <c r="K121" s="38">
        <v>49</v>
      </c>
      <c r="L121" s="38"/>
      <c r="M121" s="41"/>
    </row>
    <row r="122" ht="14.5" spans="1:13">
      <c r="A122" s="107" t="s">
        <v>1327</v>
      </c>
      <c r="B122" s="94" t="s">
        <v>1690</v>
      </c>
      <c r="C122" s="132">
        <v>4997215</v>
      </c>
      <c r="D122" s="132" t="s">
        <v>1691</v>
      </c>
      <c r="E122" s="132" t="s">
        <v>1692</v>
      </c>
      <c r="F122" s="202">
        <v>37169</v>
      </c>
      <c r="G122" s="107" t="s">
        <v>214</v>
      </c>
      <c r="H122" s="132" t="s">
        <v>1693</v>
      </c>
      <c r="I122" s="222" t="s">
        <v>1332</v>
      </c>
      <c r="J122" s="107" t="s">
        <v>182</v>
      </c>
      <c r="K122" s="38">
        <v>68</v>
      </c>
      <c r="L122" s="41"/>
      <c r="M122" s="41"/>
    </row>
    <row r="123" ht="14.5" spans="1:13">
      <c r="A123" s="107" t="s">
        <v>1373</v>
      </c>
      <c r="B123" s="38" t="s">
        <v>1218</v>
      </c>
      <c r="C123" s="38">
        <v>5421251</v>
      </c>
      <c r="D123" s="107" t="s">
        <v>184</v>
      </c>
      <c r="E123" s="107" t="s">
        <v>1219</v>
      </c>
      <c r="F123" s="141">
        <v>38021</v>
      </c>
      <c r="G123" s="107" t="s">
        <v>879</v>
      </c>
      <c r="H123" s="38" t="s">
        <v>1220</v>
      </c>
      <c r="I123" s="295" t="s">
        <v>1221</v>
      </c>
      <c r="J123" s="38"/>
      <c r="K123" s="331" t="s">
        <v>1694</v>
      </c>
      <c r="L123" s="41"/>
      <c r="M123" s="41"/>
    </row>
    <row r="124" ht="36" customHeight="1" spans="1:13">
      <c r="A124" s="107" t="s">
        <v>1371</v>
      </c>
      <c r="B124" s="107" t="s">
        <v>1429</v>
      </c>
      <c r="C124" s="244">
        <v>5209209</v>
      </c>
      <c r="D124" s="244" t="s">
        <v>184</v>
      </c>
      <c r="E124" s="244" t="s">
        <v>1695</v>
      </c>
      <c r="F124" s="244" t="s">
        <v>1696</v>
      </c>
      <c r="G124" s="107" t="s">
        <v>320</v>
      </c>
      <c r="H124" s="107" t="s">
        <v>1697</v>
      </c>
      <c r="I124" s="165" t="s">
        <v>980</v>
      </c>
      <c r="J124" s="107" t="s">
        <v>182</v>
      </c>
      <c r="K124" s="38">
        <v>62</v>
      </c>
      <c r="L124" s="38"/>
      <c r="M124" s="79"/>
    </row>
    <row r="125" ht="36" customHeight="1" spans="1:13">
      <c r="A125" s="107" t="s">
        <v>761</v>
      </c>
      <c r="B125" s="25" t="s">
        <v>762</v>
      </c>
      <c r="C125" s="38">
        <v>5333765</v>
      </c>
      <c r="D125" s="107" t="s">
        <v>184</v>
      </c>
      <c r="E125" s="107" t="s">
        <v>902</v>
      </c>
      <c r="F125" s="141">
        <v>37446</v>
      </c>
      <c r="G125" s="107" t="s">
        <v>232</v>
      </c>
      <c r="H125" s="107" t="s">
        <v>904</v>
      </c>
      <c r="I125" s="165" t="s">
        <v>769</v>
      </c>
      <c r="J125" s="38"/>
      <c r="K125" s="107" t="s">
        <v>323</v>
      </c>
      <c r="L125" s="41"/>
      <c r="M125" s="41"/>
    </row>
    <row r="126" ht="14.5" spans="1:13">
      <c r="A126" s="29" t="s">
        <v>1337</v>
      </c>
      <c r="B126" s="29" t="s">
        <v>147</v>
      </c>
      <c r="C126" s="29">
        <v>4215534</v>
      </c>
      <c r="D126" s="29" t="s">
        <v>184</v>
      </c>
      <c r="E126" s="29" t="s">
        <v>1698</v>
      </c>
      <c r="F126" s="255" t="s">
        <v>1699</v>
      </c>
      <c r="G126" s="29" t="s">
        <v>311</v>
      </c>
      <c r="H126" s="29" t="s">
        <v>1700</v>
      </c>
      <c r="I126" s="163" t="s">
        <v>1234</v>
      </c>
      <c r="J126" s="29" t="s">
        <v>182</v>
      </c>
      <c r="K126" s="38"/>
      <c r="L126" s="38"/>
      <c r="M126" s="41"/>
    </row>
    <row r="127" ht="14.5" spans="1:13">
      <c r="A127" s="107" t="s">
        <v>1373</v>
      </c>
      <c r="B127" s="38" t="s">
        <v>147</v>
      </c>
      <c r="C127" s="38">
        <v>4987889</v>
      </c>
      <c r="D127" s="38" t="s">
        <v>1302</v>
      </c>
      <c r="E127" s="38" t="s">
        <v>1701</v>
      </c>
      <c r="F127" s="38" t="s">
        <v>1702</v>
      </c>
      <c r="G127" s="107" t="s">
        <v>1703</v>
      </c>
      <c r="H127" s="38" t="s">
        <v>1704</v>
      </c>
      <c r="I127" s="165" t="s">
        <v>1195</v>
      </c>
      <c r="J127" s="38"/>
      <c r="K127" s="107" t="s">
        <v>1705</v>
      </c>
      <c r="L127" s="41"/>
      <c r="M127" s="41"/>
    </row>
    <row r="128" ht="14.5" spans="1:13">
      <c r="A128" s="29" t="s">
        <v>1337</v>
      </c>
      <c r="B128" s="29" t="s">
        <v>147</v>
      </c>
      <c r="C128" s="29">
        <v>4203488</v>
      </c>
      <c r="D128" s="29" t="s">
        <v>184</v>
      </c>
      <c r="E128" s="29" t="s">
        <v>1706</v>
      </c>
      <c r="F128" s="255">
        <v>36288</v>
      </c>
      <c r="G128" s="29" t="s">
        <v>228</v>
      </c>
      <c r="H128" s="29" t="s">
        <v>1707</v>
      </c>
      <c r="I128" s="163" t="s">
        <v>1234</v>
      </c>
      <c r="J128" s="29" t="s">
        <v>174</v>
      </c>
      <c r="K128" s="107" t="s">
        <v>1708</v>
      </c>
      <c r="L128" s="38"/>
      <c r="M128" s="41"/>
    </row>
    <row r="129" ht="36" customHeight="1" spans="1:13">
      <c r="A129" s="165" t="s">
        <v>1301</v>
      </c>
      <c r="B129" s="200" t="s">
        <v>204</v>
      </c>
      <c r="C129" s="200">
        <v>5342643</v>
      </c>
      <c r="D129" s="200" t="s">
        <v>1302</v>
      </c>
      <c r="E129" s="200" t="s">
        <v>1303</v>
      </c>
      <c r="F129" s="200" t="s">
        <v>1304</v>
      </c>
      <c r="G129" s="165" t="s">
        <v>1709</v>
      </c>
      <c r="H129" s="200" t="s">
        <v>1305</v>
      </c>
      <c r="I129" s="163" t="s">
        <v>533</v>
      </c>
      <c r="J129" s="165"/>
      <c r="K129" s="38"/>
      <c r="L129" s="38"/>
      <c r="M129" s="41"/>
    </row>
    <row r="130" ht="14.5" spans="1:13">
      <c r="A130" s="165" t="s">
        <v>167</v>
      </c>
      <c r="B130" s="222" t="s">
        <v>1352</v>
      </c>
      <c r="C130" s="222">
        <v>5289225</v>
      </c>
      <c r="D130" s="222" t="s">
        <v>1692</v>
      </c>
      <c r="E130" s="222" t="s">
        <v>1710</v>
      </c>
      <c r="F130" s="212">
        <v>37655</v>
      </c>
      <c r="G130" s="165" t="s">
        <v>265</v>
      </c>
      <c r="H130" s="165" t="s">
        <v>188</v>
      </c>
      <c r="I130" s="222" t="s">
        <v>1383</v>
      </c>
      <c r="J130" s="165" t="s">
        <v>182</v>
      </c>
      <c r="K130" s="107" t="s">
        <v>1711</v>
      </c>
      <c r="L130" s="123" t="s">
        <v>1712</v>
      </c>
      <c r="M130" s="340" t="s">
        <v>1675</v>
      </c>
    </row>
    <row r="131" ht="14.5" spans="1:13">
      <c r="A131" s="165" t="s">
        <v>167</v>
      </c>
      <c r="B131" s="200" t="s">
        <v>275</v>
      </c>
      <c r="C131" s="222">
        <v>5110308</v>
      </c>
      <c r="D131" s="222" t="s">
        <v>1692</v>
      </c>
      <c r="E131" s="222" t="s">
        <v>1713</v>
      </c>
      <c r="F131" s="165" t="s">
        <v>1714</v>
      </c>
      <c r="G131" s="165" t="s">
        <v>214</v>
      </c>
      <c r="H131" s="165" t="s">
        <v>1715</v>
      </c>
      <c r="I131" s="222" t="s">
        <v>1383</v>
      </c>
      <c r="J131" s="165" t="s">
        <v>182</v>
      </c>
      <c r="K131" s="107" t="s">
        <v>1716</v>
      </c>
      <c r="L131" s="41"/>
      <c r="M131" s="340" t="s">
        <v>1675</v>
      </c>
    </row>
    <row r="132" ht="14.5" spans="1:13">
      <c r="A132" s="165" t="s">
        <v>1327</v>
      </c>
      <c r="B132" s="165" t="s">
        <v>147</v>
      </c>
      <c r="C132" s="222">
        <v>5421253</v>
      </c>
      <c r="D132" s="222" t="s">
        <v>1717</v>
      </c>
      <c r="E132" s="222" t="s">
        <v>1718</v>
      </c>
      <c r="F132" s="281">
        <v>37539</v>
      </c>
      <c r="G132" s="165" t="s">
        <v>196</v>
      </c>
      <c r="H132" s="165" t="s">
        <v>1090</v>
      </c>
      <c r="I132" s="165" t="s">
        <v>438</v>
      </c>
      <c r="J132" s="165" t="s">
        <v>182</v>
      </c>
      <c r="K132" s="38">
        <v>45</v>
      </c>
      <c r="L132" s="41"/>
      <c r="M132" s="41"/>
    </row>
    <row r="133" ht="14.5" spans="1:13">
      <c r="A133" s="163" t="s">
        <v>1337</v>
      </c>
      <c r="B133" s="163" t="s">
        <v>147</v>
      </c>
      <c r="C133" s="163">
        <v>5194029</v>
      </c>
      <c r="D133" s="163" t="s">
        <v>184</v>
      </c>
      <c r="E133" s="163" t="s">
        <v>1719</v>
      </c>
      <c r="F133" s="262">
        <v>37299</v>
      </c>
      <c r="G133" s="163" t="s">
        <v>196</v>
      </c>
      <c r="H133" s="163" t="s">
        <v>1720</v>
      </c>
      <c r="I133" s="163" t="s">
        <v>529</v>
      </c>
      <c r="J133" s="163" t="s">
        <v>174</v>
      </c>
      <c r="K133" s="38"/>
      <c r="L133" s="38"/>
      <c r="M133" s="41"/>
    </row>
    <row r="134" ht="14.5" spans="1:13">
      <c r="A134" s="165" t="s">
        <v>1301</v>
      </c>
      <c r="B134" s="200" t="s">
        <v>204</v>
      </c>
      <c r="C134" s="200">
        <v>5379828</v>
      </c>
      <c r="D134" s="200" t="s">
        <v>1302</v>
      </c>
      <c r="E134" s="200" t="s">
        <v>804</v>
      </c>
      <c r="F134" s="200" t="s">
        <v>1721</v>
      </c>
      <c r="G134" s="165" t="s">
        <v>232</v>
      </c>
      <c r="H134" s="165" t="s">
        <v>1722</v>
      </c>
      <c r="I134" s="163" t="s">
        <v>533</v>
      </c>
      <c r="J134" s="165"/>
      <c r="K134" s="38"/>
      <c r="L134" s="38"/>
      <c r="M134" s="41"/>
    </row>
    <row r="135" ht="14.5" spans="1:13">
      <c r="A135" s="107" t="s">
        <v>167</v>
      </c>
      <c r="B135" s="132" t="s">
        <v>1352</v>
      </c>
      <c r="C135" s="132">
        <v>5095276</v>
      </c>
      <c r="D135" s="132" t="s">
        <v>1692</v>
      </c>
      <c r="E135" s="132" t="s">
        <v>1723</v>
      </c>
      <c r="F135" s="202">
        <v>37349</v>
      </c>
      <c r="G135" s="107" t="s">
        <v>232</v>
      </c>
      <c r="H135" s="107" t="s">
        <v>300</v>
      </c>
      <c r="I135" s="132" t="s">
        <v>1383</v>
      </c>
      <c r="J135" s="107" t="s">
        <v>182</v>
      </c>
      <c r="K135" s="107" t="s">
        <v>1384</v>
      </c>
      <c r="L135" s="123" t="s">
        <v>1724</v>
      </c>
      <c r="M135" s="41"/>
    </row>
    <row r="136" ht="14.5" spans="1:13">
      <c r="A136" s="29" t="s">
        <v>1337</v>
      </c>
      <c r="B136" s="29" t="s">
        <v>147</v>
      </c>
      <c r="C136" s="29">
        <v>4032552</v>
      </c>
      <c r="D136" s="29" t="s">
        <v>1302</v>
      </c>
      <c r="E136" s="29" t="s">
        <v>1306</v>
      </c>
      <c r="F136" s="255">
        <v>36134</v>
      </c>
      <c r="G136" s="29" t="s">
        <v>228</v>
      </c>
      <c r="H136" s="29" t="s">
        <v>1725</v>
      </c>
      <c r="I136" s="163" t="s">
        <v>529</v>
      </c>
      <c r="J136" s="29" t="s">
        <v>174</v>
      </c>
      <c r="K136" s="38"/>
      <c r="L136" s="38"/>
      <c r="M136" s="41"/>
    </row>
    <row r="137" ht="14.5" spans="1:13">
      <c r="A137" s="107" t="s">
        <v>1371</v>
      </c>
      <c r="B137" s="107" t="s">
        <v>147</v>
      </c>
      <c r="C137" s="244">
        <v>5378822</v>
      </c>
      <c r="D137" s="244" t="s">
        <v>184</v>
      </c>
      <c r="E137" s="244" t="s">
        <v>1726</v>
      </c>
      <c r="F137" s="244" t="s">
        <v>1727</v>
      </c>
      <c r="G137" s="107" t="s">
        <v>214</v>
      </c>
      <c r="H137" s="107" t="s">
        <v>1728</v>
      </c>
      <c r="I137" s="165" t="s">
        <v>983</v>
      </c>
      <c r="J137" s="107" t="s">
        <v>182</v>
      </c>
      <c r="K137" s="38">
        <v>59</v>
      </c>
      <c r="L137" s="38"/>
      <c r="M137" s="41"/>
    </row>
    <row r="138" ht="14.5" spans="1:13">
      <c r="A138" s="107" t="s">
        <v>1373</v>
      </c>
      <c r="B138" s="38" t="s">
        <v>665</v>
      </c>
      <c r="C138" s="38">
        <v>4888130</v>
      </c>
      <c r="D138" s="38" t="s">
        <v>184</v>
      </c>
      <c r="E138" s="38" t="s">
        <v>1240</v>
      </c>
      <c r="F138" s="346">
        <v>36809</v>
      </c>
      <c r="G138" s="107" t="s">
        <v>179</v>
      </c>
      <c r="H138" s="38" t="s">
        <v>1729</v>
      </c>
      <c r="I138" s="102" t="s">
        <v>1276</v>
      </c>
      <c r="J138" s="38"/>
      <c r="K138" s="107" t="s">
        <v>339</v>
      </c>
      <c r="L138" s="41"/>
      <c r="M138" s="41"/>
    </row>
    <row r="139" ht="14.5" spans="1:13">
      <c r="A139" s="107" t="s">
        <v>1341</v>
      </c>
      <c r="B139" s="38" t="s">
        <v>204</v>
      </c>
      <c r="C139" s="38">
        <v>5388220</v>
      </c>
      <c r="D139" s="107" t="s">
        <v>184</v>
      </c>
      <c r="E139" s="107" t="s">
        <v>530</v>
      </c>
      <c r="F139" s="141">
        <v>37810</v>
      </c>
      <c r="G139" s="344" t="s">
        <v>265</v>
      </c>
      <c r="H139" s="344" t="s">
        <v>532</v>
      </c>
      <c r="I139" s="165" t="s">
        <v>533</v>
      </c>
      <c r="J139" s="107"/>
      <c r="K139" s="107" t="s">
        <v>1730</v>
      </c>
      <c r="L139" s="38"/>
      <c r="M139" s="41"/>
    </row>
    <row r="140" ht="14.5" spans="1:13">
      <c r="A140" s="107" t="s">
        <v>167</v>
      </c>
      <c r="B140" s="38" t="s">
        <v>1731</v>
      </c>
      <c r="C140" s="107">
        <v>5062864</v>
      </c>
      <c r="D140" s="107" t="s">
        <v>184</v>
      </c>
      <c r="E140" s="107" t="s">
        <v>1732</v>
      </c>
      <c r="F140" s="107" t="s">
        <v>1733</v>
      </c>
      <c r="G140" s="107" t="s">
        <v>320</v>
      </c>
      <c r="H140" s="107" t="s">
        <v>1734</v>
      </c>
      <c r="I140" s="165" t="s">
        <v>1735</v>
      </c>
      <c r="J140" s="107" t="s">
        <v>182</v>
      </c>
      <c r="K140" s="107" t="s">
        <v>1736</v>
      </c>
      <c r="L140" s="123" t="s">
        <v>1414</v>
      </c>
      <c r="M140" s="340" t="s">
        <v>1737</v>
      </c>
    </row>
    <row r="141" ht="14.5" spans="1:13">
      <c r="A141" s="107" t="s">
        <v>1327</v>
      </c>
      <c r="B141" s="107" t="s">
        <v>147</v>
      </c>
      <c r="C141" s="132">
        <v>4986587</v>
      </c>
      <c r="D141" s="132" t="s">
        <v>1738</v>
      </c>
      <c r="E141" s="132" t="s">
        <v>1739</v>
      </c>
      <c r="F141" s="132" t="s">
        <v>1740</v>
      </c>
      <c r="G141" s="107" t="s">
        <v>647</v>
      </c>
      <c r="H141" s="132" t="s">
        <v>1741</v>
      </c>
      <c r="I141" s="222" t="s">
        <v>1441</v>
      </c>
      <c r="J141" s="107" t="s">
        <v>182</v>
      </c>
      <c r="K141" s="107" t="s">
        <v>1742</v>
      </c>
      <c r="L141" s="41"/>
      <c r="M141" s="41"/>
    </row>
    <row r="142" ht="14.5" spans="1:13">
      <c r="A142" s="107" t="s">
        <v>1373</v>
      </c>
      <c r="B142" s="107" t="s">
        <v>650</v>
      </c>
      <c r="C142" s="107">
        <v>4979272</v>
      </c>
      <c r="D142" s="107" t="s">
        <v>1743</v>
      </c>
      <c r="E142" s="107" t="s">
        <v>1744</v>
      </c>
      <c r="F142" s="202">
        <v>37330</v>
      </c>
      <c r="G142" s="107" t="s">
        <v>179</v>
      </c>
      <c r="H142" s="29" t="s">
        <v>1745</v>
      </c>
      <c r="I142" s="165" t="s">
        <v>1378</v>
      </c>
      <c r="J142" s="38"/>
      <c r="K142" s="38">
        <v>52</v>
      </c>
      <c r="L142" s="41"/>
      <c r="M142" s="41"/>
    </row>
    <row r="143" ht="14.5" spans="1:13">
      <c r="A143" s="107" t="s">
        <v>358</v>
      </c>
      <c r="B143" s="107" t="s">
        <v>217</v>
      </c>
      <c r="C143" s="38">
        <v>4877853</v>
      </c>
      <c r="D143" s="107" t="s">
        <v>1746</v>
      </c>
      <c r="E143" s="107" t="s">
        <v>1747</v>
      </c>
      <c r="F143" s="107" t="s">
        <v>1748</v>
      </c>
      <c r="G143" s="107" t="s">
        <v>265</v>
      </c>
      <c r="H143" s="107" t="s">
        <v>1749</v>
      </c>
      <c r="I143" s="165" t="s">
        <v>1750</v>
      </c>
      <c r="J143" s="107" t="s">
        <v>182</v>
      </c>
      <c r="K143" s="107" t="s">
        <v>1751</v>
      </c>
      <c r="L143" s="41"/>
      <c r="M143" s="41"/>
    </row>
    <row r="144" ht="28.35" customHeight="1" spans="1:13">
      <c r="A144" s="25" t="s">
        <v>951</v>
      </c>
      <c r="B144" s="107" t="s">
        <v>1752</v>
      </c>
      <c r="C144" s="38"/>
      <c r="D144" s="107" t="s">
        <v>1743</v>
      </c>
      <c r="E144" s="107" t="s">
        <v>1753</v>
      </c>
      <c r="F144" s="141">
        <v>36898</v>
      </c>
      <c r="G144" s="107" t="s">
        <v>265</v>
      </c>
      <c r="H144" s="107" t="s">
        <v>1754</v>
      </c>
      <c r="I144" s="29" t="s">
        <v>960</v>
      </c>
      <c r="J144" s="107" t="s">
        <v>182</v>
      </c>
      <c r="K144" s="38">
        <v>53</v>
      </c>
      <c r="L144" s="41"/>
      <c r="M144" s="41"/>
    </row>
    <row r="145" ht="14.5" spans="1:13">
      <c r="A145" s="29" t="s">
        <v>1327</v>
      </c>
      <c r="B145" s="107" t="s">
        <v>1755</v>
      </c>
      <c r="C145" s="38">
        <v>4985023</v>
      </c>
      <c r="D145" s="107" t="s">
        <v>600</v>
      </c>
      <c r="E145" s="107" t="s">
        <v>1756</v>
      </c>
      <c r="F145" s="107" t="s">
        <v>1757</v>
      </c>
      <c r="G145" s="107" t="s">
        <v>879</v>
      </c>
      <c r="H145" s="107" t="s">
        <v>1069</v>
      </c>
      <c r="I145" s="165" t="s">
        <v>322</v>
      </c>
      <c r="J145" s="29" t="s">
        <v>182</v>
      </c>
      <c r="K145" s="107" t="s">
        <v>1758</v>
      </c>
      <c r="L145" s="29"/>
      <c r="M145" s="41"/>
    </row>
    <row r="146" ht="14.5" spans="1:13">
      <c r="A146" s="29" t="s">
        <v>951</v>
      </c>
      <c r="B146" s="29" t="s">
        <v>1007</v>
      </c>
      <c r="C146" s="25">
        <v>4991333</v>
      </c>
      <c r="D146" s="29" t="s">
        <v>600</v>
      </c>
      <c r="E146" s="29" t="s">
        <v>268</v>
      </c>
      <c r="F146" s="34">
        <v>36956</v>
      </c>
      <c r="G146" s="29" t="s">
        <v>214</v>
      </c>
      <c r="H146" s="29" t="s">
        <v>1008</v>
      </c>
      <c r="I146" s="163" t="s">
        <v>960</v>
      </c>
      <c r="J146" s="107" t="s">
        <v>182</v>
      </c>
      <c r="K146" s="99">
        <v>43</v>
      </c>
      <c r="L146" s="29"/>
      <c r="M146" s="41"/>
    </row>
    <row r="147" ht="14.5" spans="1:13">
      <c r="A147" s="165" t="s">
        <v>1373</v>
      </c>
      <c r="B147" s="200" t="s">
        <v>592</v>
      </c>
      <c r="C147" s="200">
        <v>5060129</v>
      </c>
      <c r="D147" s="165" t="s">
        <v>398</v>
      </c>
      <c r="E147" s="165" t="s">
        <v>1759</v>
      </c>
      <c r="F147" s="211">
        <v>33942</v>
      </c>
      <c r="G147" s="165" t="s">
        <v>1760</v>
      </c>
      <c r="H147" s="200" t="s">
        <v>1761</v>
      </c>
      <c r="I147" s="200" t="s">
        <v>375</v>
      </c>
      <c r="J147" s="38"/>
      <c r="K147" s="38">
        <v>49</v>
      </c>
      <c r="L147" s="41"/>
      <c r="M147" s="41"/>
    </row>
    <row r="148" ht="14.5" spans="1:13">
      <c r="A148" s="165" t="s">
        <v>1373</v>
      </c>
      <c r="B148" s="200" t="s">
        <v>1231</v>
      </c>
      <c r="C148" s="200">
        <v>5227174</v>
      </c>
      <c r="D148" s="165" t="s">
        <v>398</v>
      </c>
      <c r="E148" s="165" t="s">
        <v>1232</v>
      </c>
      <c r="F148" s="212">
        <v>37444</v>
      </c>
      <c r="G148" s="165" t="s">
        <v>232</v>
      </c>
      <c r="H148" s="200" t="s">
        <v>1233</v>
      </c>
      <c r="I148" s="165" t="s">
        <v>1234</v>
      </c>
      <c r="J148" s="38"/>
      <c r="K148" s="107" t="s">
        <v>323</v>
      </c>
      <c r="L148" s="41"/>
      <c r="M148" s="41"/>
    </row>
    <row r="149" ht="14.5" spans="1:13">
      <c r="A149" s="163" t="s">
        <v>951</v>
      </c>
      <c r="B149" s="163" t="s">
        <v>204</v>
      </c>
      <c r="C149" s="120">
        <v>4944934</v>
      </c>
      <c r="D149" s="163" t="s">
        <v>398</v>
      </c>
      <c r="E149" s="163" t="s">
        <v>1762</v>
      </c>
      <c r="F149" s="163" t="s">
        <v>1763</v>
      </c>
      <c r="G149" s="163" t="s">
        <v>232</v>
      </c>
      <c r="H149" s="163" t="s">
        <v>1764</v>
      </c>
      <c r="I149" s="163" t="s">
        <v>960</v>
      </c>
      <c r="J149" s="107" t="s">
        <v>182</v>
      </c>
      <c r="K149" s="99">
        <v>66</v>
      </c>
      <c r="L149" s="29"/>
      <c r="M149" s="41"/>
    </row>
    <row r="150" ht="14.5" spans="1:13">
      <c r="A150" s="165" t="s">
        <v>364</v>
      </c>
      <c r="B150" s="222" t="s">
        <v>1449</v>
      </c>
      <c r="C150" s="222">
        <v>5143346</v>
      </c>
      <c r="D150" s="337" t="s">
        <v>1765</v>
      </c>
      <c r="E150" s="337" t="s">
        <v>1766</v>
      </c>
      <c r="F150" s="338" t="s">
        <v>400</v>
      </c>
      <c r="G150" s="165" t="s">
        <v>196</v>
      </c>
      <c r="H150" s="222" t="s">
        <v>1767</v>
      </c>
      <c r="I150" s="165" t="s">
        <v>402</v>
      </c>
      <c r="J150" s="107" t="s">
        <v>182</v>
      </c>
      <c r="K150" s="107" t="s">
        <v>323</v>
      </c>
      <c r="L150" s="41"/>
      <c r="M150" s="41"/>
    </row>
    <row r="151" ht="15" spans="1:13">
      <c r="A151" s="165" t="s">
        <v>1322</v>
      </c>
      <c r="B151" s="200" t="s">
        <v>1323</v>
      </c>
      <c r="C151" s="200">
        <v>5143346</v>
      </c>
      <c r="D151" s="200" t="s">
        <v>398</v>
      </c>
      <c r="E151" s="200" t="s">
        <v>399</v>
      </c>
      <c r="F151" s="211" t="s">
        <v>400</v>
      </c>
      <c r="G151" s="165" t="s">
        <v>196</v>
      </c>
      <c r="H151" s="165" t="s">
        <v>401</v>
      </c>
      <c r="I151" s="165" t="s">
        <v>1768</v>
      </c>
      <c r="J151" s="107" t="s">
        <v>182</v>
      </c>
      <c r="K151" s="99"/>
      <c r="L151" s="234"/>
      <c r="M151" s="41"/>
    </row>
    <row r="152" ht="14.5" spans="1:13">
      <c r="A152" s="165" t="s">
        <v>1322</v>
      </c>
      <c r="B152" s="165" t="s">
        <v>204</v>
      </c>
      <c r="C152" s="200">
        <v>4889597</v>
      </c>
      <c r="D152" s="165" t="s">
        <v>1769</v>
      </c>
      <c r="E152" s="165" t="s">
        <v>895</v>
      </c>
      <c r="F152" s="165" t="s">
        <v>1770</v>
      </c>
      <c r="G152" s="165" t="s">
        <v>214</v>
      </c>
      <c r="H152" s="165" t="s">
        <v>1771</v>
      </c>
      <c r="I152" s="165" t="s">
        <v>1666</v>
      </c>
      <c r="J152" s="107" t="s">
        <v>182</v>
      </c>
      <c r="K152" s="29"/>
      <c r="L152" s="38"/>
      <c r="M152" s="41"/>
    </row>
    <row r="153" ht="14.5" spans="1:13">
      <c r="A153" s="163" t="s">
        <v>1337</v>
      </c>
      <c r="B153" s="163" t="s">
        <v>147</v>
      </c>
      <c r="C153" s="163">
        <v>3854075</v>
      </c>
      <c r="D153" s="163" t="s">
        <v>253</v>
      </c>
      <c r="E153" s="163" t="s">
        <v>1772</v>
      </c>
      <c r="F153" s="262" t="s">
        <v>1773</v>
      </c>
      <c r="G153" s="163" t="s">
        <v>911</v>
      </c>
      <c r="H153" s="163" t="s">
        <v>1774</v>
      </c>
      <c r="I153" s="163" t="s">
        <v>1234</v>
      </c>
      <c r="J153" s="163" t="s">
        <v>174</v>
      </c>
      <c r="K153" s="200"/>
      <c r="L153" s="38"/>
      <c r="M153" s="120"/>
    </row>
    <row r="154" ht="28.35" customHeight="1" spans="1:13">
      <c r="A154" s="165" t="s">
        <v>1371</v>
      </c>
      <c r="B154" s="165" t="s">
        <v>147</v>
      </c>
      <c r="C154" s="272">
        <v>4899090</v>
      </c>
      <c r="D154" s="272" t="s">
        <v>253</v>
      </c>
      <c r="E154" s="272" t="s">
        <v>1033</v>
      </c>
      <c r="F154" s="272" t="s">
        <v>1034</v>
      </c>
      <c r="G154" s="165" t="s">
        <v>1775</v>
      </c>
      <c r="H154" s="165" t="s">
        <v>1036</v>
      </c>
      <c r="I154" s="165" t="s">
        <v>983</v>
      </c>
      <c r="J154" s="165" t="s">
        <v>182</v>
      </c>
      <c r="K154" s="165"/>
      <c r="L154" s="200"/>
      <c r="M154" s="200"/>
    </row>
    <row r="155" ht="14.5" spans="1:13">
      <c r="A155" s="165" t="s">
        <v>364</v>
      </c>
      <c r="B155" s="222" t="s">
        <v>1558</v>
      </c>
      <c r="C155" s="222">
        <v>5418686</v>
      </c>
      <c r="D155" s="347" t="s">
        <v>1776</v>
      </c>
      <c r="E155" s="347" t="s">
        <v>1777</v>
      </c>
      <c r="F155" s="348" t="s">
        <v>1778</v>
      </c>
      <c r="G155" s="165" t="s">
        <v>232</v>
      </c>
      <c r="H155" s="222" t="s">
        <v>1779</v>
      </c>
      <c r="I155" s="165" t="s">
        <v>1497</v>
      </c>
      <c r="J155" s="165" t="s">
        <v>182</v>
      </c>
      <c r="K155" s="200">
        <v>64</v>
      </c>
      <c r="L155" s="240"/>
      <c r="M155" s="120"/>
    </row>
    <row r="156" ht="28.35" customHeight="1" spans="1:13">
      <c r="A156" s="165" t="s">
        <v>1327</v>
      </c>
      <c r="B156" s="165" t="s">
        <v>147</v>
      </c>
      <c r="C156" s="222">
        <v>5505456</v>
      </c>
      <c r="D156" s="222" t="s">
        <v>1780</v>
      </c>
      <c r="E156" s="222" t="s">
        <v>1781</v>
      </c>
      <c r="F156" s="281">
        <v>37691</v>
      </c>
      <c r="G156" s="165" t="s">
        <v>1568</v>
      </c>
      <c r="H156" s="165" t="s">
        <v>1782</v>
      </c>
      <c r="I156" s="165" t="s">
        <v>322</v>
      </c>
      <c r="J156" s="165" t="s">
        <v>182</v>
      </c>
      <c r="K156" s="38">
        <v>45</v>
      </c>
      <c r="L156" s="41"/>
      <c r="M156" s="38"/>
    </row>
    <row r="157" ht="14.5" spans="1:13">
      <c r="A157" s="165" t="s">
        <v>1327</v>
      </c>
      <c r="B157" s="165" t="s">
        <v>147</v>
      </c>
      <c r="C157" s="222">
        <v>5390809</v>
      </c>
      <c r="D157" s="222" t="s">
        <v>1781</v>
      </c>
      <c r="E157" s="222" t="s">
        <v>1783</v>
      </c>
      <c r="F157" s="222" t="s">
        <v>1784</v>
      </c>
      <c r="G157" s="165" t="s">
        <v>232</v>
      </c>
      <c r="H157" s="222" t="s">
        <v>1785</v>
      </c>
      <c r="I157" s="222" t="s">
        <v>1786</v>
      </c>
      <c r="J157" s="165" t="s">
        <v>182</v>
      </c>
      <c r="K157" s="200">
        <v>52</v>
      </c>
      <c r="L157" s="240"/>
      <c r="M157" s="120"/>
    </row>
    <row r="158" ht="14.5" spans="1:13">
      <c r="A158" s="165" t="s">
        <v>1341</v>
      </c>
      <c r="B158" s="284" t="s">
        <v>147</v>
      </c>
      <c r="C158" s="120">
        <v>4721080</v>
      </c>
      <c r="D158" s="120" t="s">
        <v>1787</v>
      </c>
      <c r="E158" s="120" t="s">
        <v>1788</v>
      </c>
      <c r="F158" s="167" t="s">
        <v>1789</v>
      </c>
      <c r="G158" s="336" t="s">
        <v>1790</v>
      </c>
      <c r="H158" s="336" t="s">
        <v>1791</v>
      </c>
      <c r="I158" s="165" t="s">
        <v>529</v>
      </c>
      <c r="J158" s="165"/>
      <c r="K158" s="107" t="s">
        <v>1792</v>
      </c>
      <c r="L158" s="38"/>
      <c r="M158" s="120"/>
    </row>
    <row r="159" ht="14.5" spans="1:13">
      <c r="A159" s="163" t="s">
        <v>1337</v>
      </c>
      <c r="B159" s="163" t="s">
        <v>147</v>
      </c>
      <c r="C159" s="163">
        <v>4151290</v>
      </c>
      <c r="D159" s="163" t="s">
        <v>253</v>
      </c>
      <c r="E159" s="163" t="s">
        <v>1793</v>
      </c>
      <c r="F159" s="262">
        <v>36226</v>
      </c>
      <c r="G159" s="163" t="s">
        <v>911</v>
      </c>
      <c r="H159" s="163" t="s">
        <v>1794</v>
      </c>
      <c r="I159" s="163" t="s">
        <v>529</v>
      </c>
      <c r="J159" s="163" t="s">
        <v>174</v>
      </c>
      <c r="K159" s="200"/>
      <c r="L159" s="200"/>
      <c r="M159" s="120"/>
    </row>
    <row r="160" ht="14.5" spans="1:13">
      <c r="A160" s="163" t="s">
        <v>951</v>
      </c>
      <c r="B160" s="163" t="s">
        <v>204</v>
      </c>
      <c r="C160" s="120">
        <v>5382415</v>
      </c>
      <c r="D160" s="163" t="s">
        <v>253</v>
      </c>
      <c r="E160" s="163" t="s">
        <v>1047</v>
      </c>
      <c r="F160" s="167">
        <v>38141</v>
      </c>
      <c r="G160" s="165" t="s">
        <v>265</v>
      </c>
      <c r="H160" s="163" t="s">
        <v>1048</v>
      </c>
      <c r="I160" s="163" t="s">
        <v>967</v>
      </c>
      <c r="J160" s="165" t="s">
        <v>182</v>
      </c>
      <c r="K160" s="200">
        <v>51</v>
      </c>
      <c r="L160" s="200"/>
      <c r="M160" s="120"/>
    </row>
    <row r="161" ht="14.5" spans="1:13">
      <c r="A161" s="165" t="s">
        <v>761</v>
      </c>
      <c r="B161" s="120" t="s">
        <v>147</v>
      </c>
      <c r="C161" s="168" t="s">
        <v>1795</v>
      </c>
      <c r="D161" s="168" t="s">
        <v>253</v>
      </c>
      <c r="E161" s="168" t="s">
        <v>1267</v>
      </c>
      <c r="F161" s="168" t="s">
        <v>1796</v>
      </c>
      <c r="G161" s="165" t="s">
        <v>196</v>
      </c>
      <c r="H161" s="165" t="s">
        <v>1797</v>
      </c>
      <c r="I161" s="178" t="s">
        <v>773</v>
      </c>
      <c r="J161" s="165"/>
      <c r="K161" s="107" t="s">
        <v>323</v>
      </c>
      <c r="L161" s="38"/>
      <c r="M161" s="38"/>
    </row>
    <row r="162" ht="28.35" customHeight="1" spans="1:13">
      <c r="A162" s="163" t="s">
        <v>761</v>
      </c>
      <c r="B162" s="120" t="s">
        <v>762</v>
      </c>
      <c r="C162" s="200">
        <v>4420997</v>
      </c>
      <c r="D162" s="165" t="s">
        <v>253</v>
      </c>
      <c r="E162" s="165" t="s">
        <v>882</v>
      </c>
      <c r="F162" s="165" t="s">
        <v>883</v>
      </c>
      <c r="G162" s="165" t="s">
        <v>320</v>
      </c>
      <c r="H162" s="165" t="s">
        <v>884</v>
      </c>
      <c r="I162" s="165" t="s">
        <v>493</v>
      </c>
      <c r="J162" s="200"/>
      <c r="K162" s="38">
        <v>60</v>
      </c>
      <c r="L162" s="41"/>
      <c r="M162" s="38"/>
    </row>
    <row r="163" ht="14.5" spans="1:13">
      <c r="A163" s="165" t="s">
        <v>364</v>
      </c>
      <c r="B163" s="222" t="s">
        <v>1352</v>
      </c>
      <c r="C163" s="337">
        <v>5020701</v>
      </c>
      <c r="D163" s="337" t="s">
        <v>1776</v>
      </c>
      <c r="E163" s="337" t="s">
        <v>1798</v>
      </c>
      <c r="F163" s="338" t="s">
        <v>450</v>
      </c>
      <c r="G163" s="165" t="s">
        <v>368</v>
      </c>
      <c r="H163" s="222" t="s">
        <v>1799</v>
      </c>
      <c r="I163" s="165" t="s">
        <v>452</v>
      </c>
      <c r="J163" s="165" t="s">
        <v>182</v>
      </c>
      <c r="K163" s="165" t="s">
        <v>1800</v>
      </c>
      <c r="L163" s="240"/>
      <c r="M163" s="120"/>
    </row>
    <row r="164" ht="14.5" spans="1:13">
      <c r="A164" s="165" t="s">
        <v>1371</v>
      </c>
      <c r="B164" s="165" t="s">
        <v>147</v>
      </c>
      <c r="C164" s="272">
        <v>5001213</v>
      </c>
      <c r="D164" s="272" t="s">
        <v>253</v>
      </c>
      <c r="E164" s="272" t="s">
        <v>449</v>
      </c>
      <c r="F164" s="273">
        <v>37838</v>
      </c>
      <c r="G164" s="165" t="s">
        <v>214</v>
      </c>
      <c r="H164" s="165" t="s">
        <v>1801</v>
      </c>
      <c r="I164" s="200" t="s">
        <v>967</v>
      </c>
      <c r="J164" s="165" t="s">
        <v>182</v>
      </c>
      <c r="K164" s="165"/>
      <c r="L164" s="200"/>
      <c r="M164" s="120"/>
    </row>
    <row r="165" ht="14.5" spans="1:13">
      <c r="A165" s="120" t="s">
        <v>951</v>
      </c>
      <c r="B165" s="120" t="s">
        <v>592</v>
      </c>
      <c r="C165" s="120">
        <v>5143955</v>
      </c>
      <c r="D165" s="120" t="s">
        <v>253</v>
      </c>
      <c r="E165" s="120" t="s">
        <v>1802</v>
      </c>
      <c r="F165" s="120" t="s">
        <v>1803</v>
      </c>
      <c r="G165" s="163" t="s">
        <v>320</v>
      </c>
      <c r="H165" s="120" t="s">
        <v>1804</v>
      </c>
      <c r="I165" s="120" t="s">
        <v>967</v>
      </c>
      <c r="J165" s="165" t="s">
        <v>182</v>
      </c>
      <c r="K165" s="170">
        <v>56</v>
      </c>
      <c r="L165" s="163"/>
      <c r="M165" s="165"/>
    </row>
    <row r="166" ht="14.5" spans="1:13">
      <c r="A166" s="165" t="s">
        <v>167</v>
      </c>
      <c r="B166" s="222" t="s">
        <v>1352</v>
      </c>
      <c r="C166" s="222">
        <v>5474041</v>
      </c>
      <c r="D166" s="222" t="s">
        <v>1776</v>
      </c>
      <c r="E166" s="222" t="s">
        <v>1805</v>
      </c>
      <c r="F166" s="165" t="s">
        <v>1806</v>
      </c>
      <c r="G166" s="165" t="s">
        <v>214</v>
      </c>
      <c r="H166" s="165" t="s">
        <v>1807</v>
      </c>
      <c r="I166" s="222" t="s">
        <v>1808</v>
      </c>
      <c r="J166" s="165" t="s">
        <v>182</v>
      </c>
      <c r="K166" s="165" t="s">
        <v>1809</v>
      </c>
      <c r="L166" s="240"/>
      <c r="M166" s="352" t="s">
        <v>1810</v>
      </c>
    </row>
    <row r="167" ht="14.5" spans="1:13">
      <c r="A167" s="165" t="s">
        <v>1322</v>
      </c>
      <c r="B167" s="272" t="s">
        <v>204</v>
      </c>
      <c r="C167" s="200">
        <v>4925268</v>
      </c>
      <c r="D167" s="165" t="s">
        <v>253</v>
      </c>
      <c r="E167" s="165" t="s">
        <v>1811</v>
      </c>
      <c r="F167" s="212" t="s">
        <v>1812</v>
      </c>
      <c r="G167" s="165" t="s">
        <v>1051</v>
      </c>
      <c r="H167" s="165" t="s">
        <v>1813</v>
      </c>
      <c r="I167" s="165" t="s">
        <v>1814</v>
      </c>
      <c r="J167" s="165" t="s">
        <v>182</v>
      </c>
      <c r="K167" s="200"/>
      <c r="L167" s="200"/>
      <c r="M167" s="120"/>
    </row>
    <row r="168" ht="14.5" spans="1:13">
      <c r="A168" s="163" t="s">
        <v>761</v>
      </c>
      <c r="B168" s="29" t="s">
        <v>856</v>
      </c>
      <c r="C168" s="38">
        <v>4639204</v>
      </c>
      <c r="D168" s="107" t="s">
        <v>253</v>
      </c>
      <c r="E168" s="107" t="s">
        <v>877</v>
      </c>
      <c r="F168" s="141">
        <v>35796</v>
      </c>
      <c r="G168" s="107" t="s">
        <v>879</v>
      </c>
      <c r="H168" s="107" t="s">
        <v>880</v>
      </c>
      <c r="I168" s="165" t="s">
        <v>375</v>
      </c>
      <c r="J168" s="200"/>
      <c r="K168" s="107" t="s">
        <v>323</v>
      </c>
      <c r="L168" s="41"/>
      <c r="M168" s="41"/>
    </row>
    <row r="169" ht="14.5" spans="1:13">
      <c r="A169" s="165" t="s">
        <v>1373</v>
      </c>
      <c r="B169" s="38" t="s">
        <v>1206</v>
      </c>
      <c r="C169" s="38">
        <v>5006696</v>
      </c>
      <c r="D169" s="38" t="s">
        <v>253</v>
      </c>
      <c r="E169" s="38" t="s">
        <v>1815</v>
      </c>
      <c r="F169" s="38" t="s">
        <v>1816</v>
      </c>
      <c r="G169" s="107" t="s">
        <v>320</v>
      </c>
      <c r="H169" s="38" t="s">
        <v>1817</v>
      </c>
      <c r="I169" s="107" t="s">
        <v>1818</v>
      </c>
      <c r="J169" s="200"/>
      <c r="K169" s="38">
        <v>59</v>
      </c>
      <c r="L169" s="41"/>
      <c r="M169" s="41"/>
    </row>
    <row r="170" ht="14.5" spans="1:13">
      <c r="A170" s="163" t="s">
        <v>761</v>
      </c>
      <c r="B170" s="163" t="s">
        <v>275</v>
      </c>
      <c r="C170" s="120">
        <v>5344030</v>
      </c>
      <c r="D170" s="163" t="s">
        <v>253</v>
      </c>
      <c r="E170" s="163" t="s">
        <v>1819</v>
      </c>
      <c r="F170" s="262" t="s">
        <v>1820</v>
      </c>
      <c r="G170" s="165" t="s">
        <v>232</v>
      </c>
      <c r="H170" s="163" t="s">
        <v>1821</v>
      </c>
      <c r="I170" s="163" t="s">
        <v>924</v>
      </c>
      <c r="J170" s="163"/>
      <c r="K170" s="309" t="s">
        <v>323</v>
      </c>
      <c r="L170" s="120"/>
      <c r="M170" s="120"/>
    </row>
    <row r="171" ht="28.35" customHeight="1" spans="1:13">
      <c r="A171" s="165" t="s">
        <v>1322</v>
      </c>
      <c r="B171" s="272" t="s">
        <v>890</v>
      </c>
      <c r="C171" s="200">
        <v>5125622</v>
      </c>
      <c r="D171" s="165" t="s">
        <v>253</v>
      </c>
      <c r="E171" s="165" t="s">
        <v>1822</v>
      </c>
      <c r="F171" s="212">
        <v>37084</v>
      </c>
      <c r="G171" s="165" t="s">
        <v>228</v>
      </c>
      <c r="H171" s="165" t="s">
        <v>1823</v>
      </c>
      <c r="I171" s="165" t="s">
        <v>280</v>
      </c>
      <c r="J171" s="165" t="s">
        <v>182</v>
      </c>
      <c r="K171" s="165">
        <v>60</v>
      </c>
      <c r="L171" s="200"/>
      <c r="M171" s="120"/>
    </row>
    <row r="172" ht="14.5" spans="1:13">
      <c r="A172" s="165" t="s">
        <v>1327</v>
      </c>
      <c r="B172" s="165" t="s">
        <v>147</v>
      </c>
      <c r="C172" s="222">
        <v>5388016</v>
      </c>
      <c r="D172" s="222" t="s">
        <v>1776</v>
      </c>
      <c r="E172" s="222" t="s">
        <v>1824</v>
      </c>
      <c r="F172" s="222" t="s">
        <v>1825</v>
      </c>
      <c r="G172" s="222" t="s">
        <v>1826</v>
      </c>
      <c r="H172" s="165" t="s">
        <v>1133</v>
      </c>
      <c r="I172" s="165" t="s">
        <v>322</v>
      </c>
      <c r="J172" s="165" t="s">
        <v>182</v>
      </c>
      <c r="K172" s="165" t="s">
        <v>1827</v>
      </c>
      <c r="L172" s="240"/>
      <c r="M172" s="120"/>
    </row>
    <row r="173" ht="14.5" spans="1:13">
      <c r="A173" s="165" t="s">
        <v>1327</v>
      </c>
      <c r="B173" s="165" t="s">
        <v>1828</v>
      </c>
      <c r="C173" s="222">
        <v>4934294</v>
      </c>
      <c r="D173" s="222" t="s">
        <v>1829</v>
      </c>
      <c r="E173" s="222" t="s">
        <v>1830</v>
      </c>
      <c r="F173" s="165" t="s">
        <v>336</v>
      </c>
      <c r="G173" s="165" t="s">
        <v>232</v>
      </c>
      <c r="H173" s="165" t="s">
        <v>337</v>
      </c>
      <c r="I173" s="222" t="s">
        <v>1831</v>
      </c>
      <c r="J173" s="165" t="s">
        <v>182</v>
      </c>
      <c r="K173" s="165" t="s">
        <v>1470</v>
      </c>
      <c r="L173" s="240"/>
      <c r="M173" s="120"/>
    </row>
    <row r="174" ht="14.5" spans="1:13">
      <c r="A174" s="163" t="s">
        <v>936</v>
      </c>
      <c r="B174" s="165" t="s">
        <v>147</v>
      </c>
      <c r="C174" s="295">
        <v>5129936</v>
      </c>
      <c r="D174" s="165" t="s">
        <v>1832</v>
      </c>
      <c r="E174" s="165" t="s">
        <v>1833</v>
      </c>
      <c r="F174" s="212">
        <v>36986</v>
      </c>
      <c r="G174" s="296" t="s">
        <v>232</v>
      </c>
      <c r="H174" s="296" t="s">
        <v>1834</v>
      </c>
      <c r="I174" s="296" t="s">
        <v>942</v>
      </c>
      <c r="J174" s="163"/>
      <c r="K174" s="200">
        <v>53</v>
      </c>
      <c r="L174" s="200"/>
      <c r="M174" s="120"/>
    </row>
    <row r="175" ht="14.5" spans="1:13">
      <c r="A175" s="165" t="s">
        <v>1341</v>
      </c>
      <c r="B175" s="291" t="s">
        <v>650</v>
      </c>
      <c r="C175" s="295">
        <v>5129273</v>
      </c>
      <c r="D175" s="165" t="s">
        <v>348</v>
      </c>
      <c r="E175" s="165" t="s">
        <v>1835</v>
      </c>
      <c r="F175" s="193" t="s">
        <v>1836</v>
      </c>
      <c r="G175" s="336" t="s">
        <v>320</v>
      </c>
      <c r="H175" s="336" t="s">
        <v>1837</v>
      </c>
      <c r="I175" s="165" t="s">
        <v>538</v>
      </c>
      <c r="J175" s="165"/>
      <c r="K175" s="200">
        <v>67</v>
      </c>
      <c r="L175" s="200"/>
      <c r="M175" s="120"/>
    </row>
    <row r="176" ht="14.5" spans="1:13">
      <c r="A176" s="200" t="s">
        <v>1371</v>
      </c>
      <c r="B176" s="200" t="s">
        <v>147</v>
      </c>
      <c r="C176" s="200">
        <v>4715029</v>
      </c>
      <c r="D176" s="200" t="s">
        <v>348</v>
      </c>
      <c r="E176" s="200" t="s">
        <v>1744</v>
      </c>
      <c r="F176" s="200" t="s">
        <v>1838</v>
      </c>
      <c r="G176" s="165" t="s">
        <v>879</v>
      </c>
      <c r="H176" s="200" t="s">
        <v>1839</v>
      </c>
      <c r="I176" s="200" t="s">
        <v>983</v>
      </c>
      <c r="J176" s="165" t="s">
        <v>182</v>
      </c>
      <c r="K176" s="165"/>
      <c r="L176" s="200"/>
      <c r="M176" s="120"/>
    </row>
    <row r="177" ht="14.5" spans="1:13">
      <c r="A177" s="165" t="s">
        <v>489</v>
      </c>
      <c r="B177" s="165" t="s">
        <v>147</v>
      </c>
      <c r="C177" s="200">
        <v>5131808</v>
      </c>
      <c r="D177" s="165" t="s">
        <v>1284</v>
      </c>
      <c r="E177" s="165" t="s">
        <v>1840</v>
      </c>
      <c r="F177" s="212">
        <v>37021</v>
      </c>
      <c r="G177" s="165" t="s">
        <v>657</v>
      </c>
      <c r="H177" s="165" t="s">
        <v>1841</v>
      </c>
      <c r="I177" s="165" t="s">
        <v>493</v>
      </c>
      <c r="J177" s="165" t="s">
        <v>182</v>
      </c>
      <c r="K177" s="165" t="s">
        <v>1842</v>
      </c>
      <c r="L177" s="240"/>
      <c r="M177" s="120"/>
    </row>
    <row r="178" ht="14.5" spans="1:13">
      <c r="A178" s="165" t="s">
        <v>1341</v>
      </c>
      <c r="B178" s="200" t="s">
        <v>147</v>
      </c>
      <c r="C178" s="200">
        <v>5318172</v>
      </c>
      <c r="D178" s="200" t="s">
        <v>624</v>
      </c>
      <c r="E178" s="200" t="s">
        <v>625</v>
      </c>
      <c r="F178" s="178" t="s">
        <v>626</v>
      </c>
      <c r="G178" s="336" t="s">
        <v>575</v>
      </c>
      <c r="H178" s="336" t="s">
        <v>627</v>
      </c>
      <c r="I178" s="165" t="s">
        <v>538</v>
      </c>
      <c r="J178" s="165"/>
      <c r="K178" s="107" t="s">
        <v>1843</v>
      </c>
      <c r="L178" s="38"/>
      <c r="M178" s="353"/>
    </row>
    <row r="179" ht="14.5" spans="1:13">
      <c r="A179" s="200" t="s">
        <v>1371</v>
      </c>
      <c r="B179" s="200" t="s">
        <v>147</v>
      </c>
      <c r="C179" s="200">
        <v>4978057</v>
      </c>
      <c r="D179" s="200" t="s">
        <v>645</v>
      </c>
      <c r="E179" s="200" t="s">
        <v>1844</v>
      </c>
      <c r="F179" s="211">
        <v>37378</v>
      </c>
      <c r="G179" s="200" t="s">
        <v>331</v>
      </c>
      <c r="H179" s="200" t="s">
        <v>1845</v>
      </c>
      <c r="I179" s="200" t="s">
        <v>967</v>
      </c>
      <c r="J179" s="165" t="s">
        <v>182</v>
      </c>
      <c r="K179" s="165" t="s">
        <v>1846</v>
      </c>
      <c r="L179" s="200"/>
      <c r="M179" s="120"/>
    </row>
    <row r="180" ht="28.35" customHeight="1" spans="1:13">
      <c r="A180" s="163" t="s">
        <v>761</v>
      </c>
      <c r="B180" s="200"/>
      <c r="C180" s="200">
        <v>4989408</v>
      </c>
      <c r="D180" s="165" t="s">
        <v>348</v>
      </c>
      <c r="E180" s="165" t="s">
        <v>868</v>
      </c>
      <c r="F180" s="165" t="s">
        <v>869</v>
      </c>
      <c r="G180" s="165" t="s">
        <v>355</v>
      </c>
      <c r="H180" s="165" t="s">
        <v>871</v>
      </c>
      <c r="I180" s="296" t="s">
        <v>725</v>
      </c>
      <c r="J180" s="163"/>
      <c r="K180" s="165" t="s">
        <v>1847</v>
      </c>
      <c r="L180" s="200"/>
      <c r="M180" s="120"/>
    </row>
    <row r="181" ht="14.5" spans="1:13">
      <c r="A181" s="107" t="s">
        <v>364</v>
      </c>
      <c r="B181" s="107" t="s">
        <v>147</v>
      </c>
      <c r="C181" s="349" t="s">
        <v>1848</v>
      </c>
      <c r="D181" s="349" t="s">
        <v>1849</v>
      </c>
      <c r="E181" s="349" t="s">
        <v>1850</v>
      </c>
      <c r="F181" s="243" t="s">
        <v>477</v>
      </c>
      <c r="G181" s="107" t="s">
        <v>232</v>
      </c>
      <c r="H181" s="107" t="s">
        <v>478</v>
      </c>
      <c r="I181" s="107" t="s">
        <v>479</v>
      </c>
      <c r="J181" s="165" t="s">
        <v>182</v>
      </c>
      <c r="K181" s="38">
        <v>57</v>
      </c>
      <c r="L181" s="41"/>
      <c r="M181" s="25"/>
    </row>
    <row r="182" ht="14.5" spans="1:13">
      <c r="A182" s="163" t="s">
        <v>761</v>
      </c>
      <c r="B182" s="291" t="s">
        <v>1752</v>
      </c>
      <c r="C182" s="165">
        <v>5334032</v>
      </c>
      <c r="D182" s="165" t="s">
        <v>976</v>
      </c>
      <c r="E182" s="165" t="s">
        <v>1851</v>
      </c>
      <c r="F182" s="212">
        <v>37021</v>
      </c>
      <c r="G182" s="165" t="s">
        <v>196</v>
      </c>
      <c r="H182" s="163" t="s">
        <v>1852</v>
      </c>
      <c r="I182" s="165" t="s">
        <v>493</v>
      </c>
      <c r="J182" s="163"/>
      <c r="K182" s="107">
        <v>51</v>
      </c>
      <c r="L182" s="41"/>
      <c r="M182" s="38"/>
    </row>
    <row r="183" ht="14.5" spans="1:13">
      <c r="A183" s="107" t="s">
        <v>364</v>
      </c>
      <c r="B183" s="132" t="s">
        <v>1533</v>
      </c>
      <c r="C183" s="132">
        <v>5421240</v>
      </c>
      <c r="D183" s="350" t="s">
        <v>1853</v>
      </c>
      <c r="E183" s="350" t="s">
        <v>1854</v>
      </c>
      <c r="F183" s="205">
        <v>37262</v>
      </c>
      <c r="G183" s="107" t="s">
        <v>214</v>
      </c>
      <c r="H183" s="132" t="s">
        <v>1855</v>
      </c>
      <c r="I183" s="107" t="s">
        <v>1856</v>
      </c>
      <c r="J183" s="107" t="s">
        <v>182</v>
      </c>
      <c r="K183" s="107" t="s">
        <v>323</v>
      </c>
      <c r="L183" s="41"/>
      <c r="M183" s="38"/>
    </row>
    <row r="184" ht="14.5" spans="1:13">
      <c r="A184" s="29" t="s">
        <v>951</v>
      </c>
      <c r="B184" s="29" t="s">
        <v>204</v>
      </c>
      <c r="C184" s="25">
        <v>4977309</v>
      </c>
      <c r="D184" s="29" t="s">
        <v>976</v>
      </c>
      <c r="E184" s="29" t="s">
        <v>1857</v>
      </c>
      <c r="F184" s="34">
        <v>37479</v>
      </c>
      <c r="G184" s="107" t="s">
        <v>320</v>
      </c>
      <c r="H184" s="29" t="s">
        <v>1858</v>
      </c>
      <c r="I184" s="29" t="s">
        <v>967</v>
      </c>
      <c r="J184" s="107" t="s">
        <v>182</v>
      </c>
      <c r="K184" s="30">
        <v>72</v>
      </c>
      <c r="L184" s="25"/>
      <c r="M184" s="38"/>
    </row>
    <row r="185" ht="14.5" spans="1:13">
      <c r="A185" s="107" t="s">
        <v>1301</v>
      </c>
      <c r="B185" s="38" t="s">
        <v>204</v>
      </c>
      <c r="C185" s="38">
        <v>5378760</v>
      </c>
      <c r="D185" s="38" t="s">
        <v>1859</v>
      </c>
      <c r="E185" s="38" t="s">
        <v>1860</v>
      </c>
      <c r="F185" s="38" t="s">
        <v>846</v>
      </c>
      <c r="G185" s="38" t="s">
        <v>232</v>
      </c>
      <c r="H185" s="38" t="s">
        <v>1861</v>
      </c>
      <c r="I185" s="38" t="s">
        <v>533</v>
      </c>
      <c r="J185" s="107"/>
      <c r="K185" s="38"/>
      <c r="L185" s="38"/>
      <c r="M185" s="38"/>
    </row>
    <row r="186" ht="14.5" spans="1:13">
      <c r="A186" s="107" t="s">
        <v>1371</v>
      </c>
      <c r="B186" s="107" t="s">
        <v>147</v>
      </c>
      <c r="C186" s="244">
        <v>4979267</v>
      </c>
      <c r="D186" s="244" t="s">
        <v>976</v>
      </c>
      <c r="E186" s="244" t="s">
        <v>977</v>
      </c>
      <c r="F186" s="244" t="s">
        <v>978</v>
      </c>
      <c r="G186" s="107" t="s">
        <v>196</v>
      </c>
      <c r="H186" s="107" t="s">
        <v>979</v>
      </c>
      <c r="I186" s="107" t="s">
        <v>980</v>
      </c>
      <c r="J186" s="107" t="s">
        <v>182</v>
      </c>
      <c r="K186" s="107">
        <v>47</v>
      </c>
      <c r="L186" s="38"/>
      <c r="M186" s="38"/>
    </row>
    <row r="187" ht="14.5" spans="1:13">
      <c r="A187" s="107" t="s">
        <v>1341</v>
      </c>
      <c r="B187" s="96" t="s">
        <v>748</v>
      </c>
      <c r="C187" s="38">
        <v>5251171</v>
      </c>
      <c r="D187" s="107" t="s">
        <v>472</v>
      </c>
      <c r="E187" s="107" t="s">
        <v>749</v>
      </c>
      <c r="F187" s="107" t="s">
        <v>750</v>
      </c>
      <c r="G187" s="344" t="s">
        <v>320</v>
      </c>
      <c r="H187" s="344" t="s">
        <v>751</v>
      </c>
      <c r="I187" s="107" t="s">
        <v>752</v>
      </c>
      <c r="J187" s="107"/>
      <c r="K187" s="107" t="s">
        <v>1862</v>
      </c>
      <c r="L187" s="38"/>
      <c r="M187" s="38"/>
    </row>
    <row r="188" ht="14.5" spans="1:13">
      <c r="A188" s="107" t="s">
        <v>489</v>
      </c>
      <c r="B188" s="107" t="s">
        <v>147</v>
      </c>
      <c r="C188" s="38">
        <v>5049673</v>
      </c>
      <c r="D188" s="107" t="s">
        <v>1863</v>
      </c>
      <c r="E188" s="107" t="s">
        <v>1864</v>
      </c>
      <c r="F188" s="107" t="s">
        <v>1865</v>
      </c>
      <c r="G188" s="107" t="s">
        <v>265</v>
      </c>
      <c r="H188" s="107" t="s">
        <v>1866</v>
      </c>
      <c r="I188" s="107" t="s">
        <v>493</v>
      </c>
      <c r="J188" s="107" t="s">
        <v>182</v>
      </c>
      <c r="K188" s="38"/>
      <c r="L188" s="41"/>
      <c r="M188" s="38"/>
    </row>
    <row r="189" ht="28.35" customHeight="1" spans="1:13">
      <c r="A189" s="107" t="s">
        <v>761</v>
      </c>
      <c r="B189" s="25" t="s">
        <v>762</v>
      </c>
      <c r="C189" s="38">
        <v>4151239</v>
      </c>
      <c r="D189" s="107" t="s">
        <v>472</v>
      </c>
      <c r="E189" s="107" t="s">
        <v>928</v>
      </c>
      <c r="F189" s="141">
        <v>35986</v>
      </c>
      <c r="G189" s="107" t="s">
        <v>214</v>
      </c>
      <c r="H189" s="107" t="s">
        <v>929</v>
      </c>
      <c r="I189" s="107" t="s">
        <v>930</v>
      </c>
      <c r="J189" s="38"/>
      <c r="K189" s="38">
        <v>57</v>
      </c>
      <c r="L189" s="41"/>
      <c r="M189" s="38"/>
    </row>
    <row r="190" ht="28.35" customHeight="1" spans="1:13">
      <c r="A190" s="107" t="s">
        <v>1327</v>
      </c>
      <c r="B190" s="107" t="s">
        <v>147</v>
      </c>
      <c r="C190" s="132">
        <v>5332341</v>
      </c>
      <c r="D190" s="132" t="s">
        <v>1867</v>
      </c>
      <c r="E190" s="132" t="s">
        <v>1868</v>
      </c>
      <c r="F190" s="351">
        <v>37626</v>
      </c>
      <c r="G190" s="107" t="s">
        <v>368</v>
      </c>
      <c r="H190" s="90" t="s">
        <v>1869</v>
      </c>
      <c r="I190" s="132" t="s">
        <v>1469</v>
      </c>
      <c r="J190" s="107" t="s">
        <v>182</v>
      </c>
      <c r="K190" s="107" t="s">
        <v>1870</v>
      </c>
      <c r="L190" s="41"/>
      <c r="M190" s="38"/>
    </row>
    <row r="191" ht="14.5" spans="1:13">
      <c r="A191" s="107" t="s">
        <v>1327</v>
      </c>
      <c r="B191" s="132" t="s">
        <v>1352</v>
      </c>
      <c r="C191" s="132">
        <v>4985017</v>
      </c>
      <c r="D191" s="132" t="s">
        <v>1871</v>
      </c>
      <c r="E191" s="132" t="s">
        <v>1868</v>
      </c>
      <c r="F191" s="107" t="s">
        <v>346</v>
      </c>
      <c r="G191" s="107" t="s">
        <v>232</v>
      </c>
      <c r="H191" s="132" t="s">
        <v>1872</v>
      </c>
      <c r="I191" s="132" t="s">
        <v>1441</v>
      </c>
      <c r="J191" s="107" t="s">
        <v>182</v>
      </c>
      <c r="K191" s="38">
        <v>65</v>
      </c>
      <c r="L191" s="41"/>
      <c r="M191" s="38"/>
    </row>
    <row r="192" ht="14.5" spans="1:13">
      <c r="A192" s="107" t="s">
        <v>1322</v>
      </c>
      <c r="B192" s="244" t="s">
        <v>204</v>
      </c>
      <c r="C192" s="38">
        <v>4657694</v>
      </c>
      <c r="D192" s="107" t="s">
        <v>1873</v>
      </c>
      <c r="E192" s="107" t="s">
        <v>809</v>
      </c>
      <c r="F192" s="202">
        <v>37167</v>
      </c>
      <c r="G192" s="107" t="s">
        <v>214</v>
      </c>
      <c r="H192" s="107" t="s">
        <v>1874</v>
      </c>
      <c r="I192" s="107" t="s">
        <v>1875</v>
      </c>
      <c r="J192" s="107" t="s">
        <v>182</v>
      </c>
      <c r="K192" s="38"/>
      <c r="L192" s="38"/>
      <c r="M192" s="38"/>
    </row>
    <row r="193" ht="14.5" spans="1:13">
      <c r="A193" s="107" t="s">
        <v>489</v>
      </c>
      <c r="B193" s="107" t="s">
        <v>301</v>
      </c>
      <c r="C193" s="38">
        <v>4896045</v>
      </c>
      <c r="D193" s="107" t="s">
        <v>1876</v>
      </c>
      <c r="E193" s="107" t="s">
        <v>1877</v>
      </c>
      <c r="F193" s="107" t="s">
        <v>1878</v>
      </c>
      <c r="G193" s="107" t="s">
        <v>265</v>
      </c>
      <c r="H193" s="107" t="s">
        <v>1879</v>
      </c>
      <c r="I193" s="107" t="s">
        <v>443</v>
      </c>
      <c r="J193" s="107" t="s">
        <v>182</v>
      </c>
      <c r="K193" s="107" t="s">
        <v>1880</v>
      </c>
      <c r="L193" s="41"/>
      <c r="M193" s="38"/>
    </row>
    <row r="194" ht="14.5" spans="1:13">
      <c r="A194" s="29" t="s">
        <v>1337</v>
      </c>
      <c r="B194" s="29" t="s">
        <v>147</v>
      </c>
      <c r="C194" s="29">
        <v>4326965</v>
      </c>
      <c r="D194" s="29" t="s">
        <v>1881</v>
      </c>
      <c r="E194" s="29" t="s">
        <v>1882</v>
      </c>
      <c r="F194" s="255" t="s">
        <v>1883</v>
      </c>
      <c r="G194" s="29" t="s">
        <v>273</v>
      </c>
      <c r="H194" s="29" t="s">
        <v>1884</v>
      </c>
      <c r="I194" s="29" t="s">
        <v>375</v>
      </c>
      <c r="J194" s="29" t="s">
        <v>182</v>
      </c>
      <c r="K194" s="38">
        <v>49</v>
      </c>
      <c r="L194" s="38"/>
      <c r="M194" s="38"/>
    </row>
    <row r="195" ht="14.5" spans="1:13">
      <c r="A195" s="107" t="s">
        <v>1373</v>
      </c>
      <c r="B195" s="38" t="s">
        <v>650</v>
      </c>
      <c r="C195" s="38">
        <v>4589643</v>
      </c>
      <c r="D195" s="38" t="s">
        <v>1881</v>
      </c>
      <c r="E195" s="38" t="s">
        <v>1885</v>
      </c>
      <c r="F195" s="38">
        <v>35902</v>
      </c>
      <c r="G195" s="107" t="s">
        <v>870</v>
      </c>
      <c r="H195" s="38" t="s">
        <v>1886</v>
      </c>
      <c r="I195" s="216" t="s">
        <v>1887</v>
      </c>
      <c r="J195" s="38"/>
      <c r="K195" s="107" t="s">
        <v>323</v>
      </c>
      <c r="L195" s="41"/>
      <c r="M195" s="38"/>
    </row>
    <row r="196" ht="14.5" spans="1:13">
      <c r="A196" s="107" t="s">
        <v>1373</v>
      </c>
      <c r="B196" s="132" t="s">
        <v>1636</v>
      </c>
      <c r="C196" s="107" t="s">
        <v>1182</v>
      </c>
      <c r="D196" s="132" t="s">
        <v>1888</v>
      </c>
      <c r="E196" s="132" t="s">
        <v>1889</v>
      </c>
      <c r="F196" s="132" t="s">
        <v>1890</v>
      </c>
      <c r="G196" s="107" t="s">
        <v>232</v>
      </c>
      <c r="H196" s="132" t="s">
        <v>1891</v>
      </c>
      <c r="I196" s="107" t="s">
        <v>375</v>
      </c>
      <c r="J196" s="38"/>
      <c r="K196" s="38">
        <v>73</v>
      </c>
      <c r="L196" s="41"/>
      <c r="M196" s="38"/>
    </row>
    <row r="197" ht="14.5" spans="1:13">
      <c r="A197" s="107" t="s">
        <v>1322</v>
      </c>
      <c r="B197" s="244" t="s">
        <v>1007</v>
      </c>
      <c r="C197" s="38">
        <v>5332435</v>
      </c>
      <c r="D197" s="107" t="s">
        <v>905</v>
      </c>
      <c r="E197" s="107" t="s">
        <v>921</v>
      </c>
      <c r="F197" s="202">
        <v>37957</v>
      </c>
      <c r="G197" s="107" t="s">
        <v>214</v>
      </c>
      <c r="H197" s="107" t="s">
        <v>1892</v>
      </c>
      <c r="I197" s="107" t="s">
        <v>1875</v>
      </c>
      <c r="J197" s="107" t="s">
        <v>182</v>
      </c>
      <c r="K197" s="107"/>
      <c r="L197" s="38"/>
      <c r="M197" s="38"/>
    </row>
    <row r="198" ht="14.5" spans="1:13">
      <c r="A198" s="107" t="s">
        <v>1322</v>
      </c>
      <c r="B198" s="244" t="s">
        <v>572</v>
      </c>
      <c r="C198" s="38">
        <v>4959640</v>
      </c>
      <c r="D198" s="107" t="s">
        <v>905</v>
      </c>
      <c r="E198" s="107" t="s">
        <v>1306</v>
      </c>
      <c r="F198" s="107" t="s">
        <v>1893</v>
      </c>
      <c r="G198" s="107" t="s">
        <v>320</v>
      </c>
      <c r="H198" s="107" t="s">
        <v>1894</v>
      </c>
      <c r="I198" s="107" t="s">
        <v>529</v>
      </c>
      <c r="J198" s="107" t="s">
        <v>174</v>
      </c>
      <c r="K198" s="107">
        <v>57</v>
      </c>
      <c r="L198" s="38"/>
      <c r="M198" s="38"/>
    </row>
    <row r="199" ht="28.35" customHeight="1" spans="1:13">
      <c r="A199" s="107" t="s">
        <v>364</v>
      </c>
      <c r="B199" s="132" t="s">
        <v>1352</v>
      </c>
      <c r="C199" s="349" t="s">
        <v>1895</v>
      </c>
      <c r="D199" s="349" t="s">
        <v>1888</v>
      </c>
      <c r="E199" s="349" t="s">
        <v>1896</v>
      </c>
      <c r="F199" s="243" t="s">
        <v>1897</v>
      </c>
      <c r="G199" s="107" t="s">
        <v>265</v>
      </c>
      <c r="H199" s="132" t="s">
        <v>1898</v>
      </c>
      <c r="I199" s="107" t="s">
        <v>375</v>
      </c>
      <c r="J199" s="107" t="s">
        <v>182</v>
      </c>
      <c r="K199" s="107" t="s">
        <v>323</v>
      </c>
      <c r="L199" s="41"/>
      <c r="M199" s="38"/>
    </row>
    <row r="200" ht="14.5" spans="1:13">
      <c r="A200" s="107" t="s">
        <v>358</v>
      </c>
      <c r="B200" s="165" t="s">
        <v>217</v>
      </c>
      <c r="C200" s="200">
        <v>4323102</v>
      </c>
      <c r="D200" s="165" t="s">
        <v>1899</v>
      </c>
      <c r="E200" s="165" t="s">
        <v>1900</v>
      </c>
      <c r="F200" s="165" t="s">
        <v>1901</v>
      </c>
      <c r="G200" s="107" t="s">
        <v>228</v>
      </c>
      <c r="H200" s="107" t="s">
        <v>1902</v>
      </c>
      <c r="I200" s="107" t="s">
        <v>375</v>
      </c>
      <c r="J200" s="107" t="s">
        <v>182</v>
      </c>
      <c r="K200" s="38">
        <v>56</v>
      </c>
      <c r="L200" s="41"/>
      <c r="M200" s="38"/>
    </row>
    <row r="201" ht="14.5" spans="1:13">
      <c r="A201" s="107" t="s">
        <v>1341</v>
      </c>
      <c r="B201" s="38" t="s">
        <v>204</v>
      </c>
      <c r="C201" s="181">
        <v>4422855</v>
      </c>
      <c r="D201" s="181" t="s">
        <v>597</v>
      </c>
      <c r="E201" s="181" t="s">
        <v>756</v>
      </c>
      <c r="F201" s="180">
        <v>36593</v>
      </c>
      <c r="G201" s="344" t="s">
        <v>196</v>
      </c>
      <c r="H201" s="344" t="s">
        <v>757</v>
      </c>
      <c r="I201" s="107" t="s">
        <v>552</v>
      </c>
      <c r="J201" s="107"/>
      <c r="K201" s="38">
        <v>51</v>
      </c>
      <c r="L201" s="38"/>
      <c r="M201" s="38"/>
    </row>
    <row r="202" ht="14.5" spans="1:13">
      <c r="A202" s="107" t="s">
        <v>1341</v>
      </c>
      <c r="B202" s="354" t="s">
        <v>147</v>
      </c>
      <c r="C202" s="181">
        <v>5050139</v>
      </c>
      <c r="D202" s="181" t="s">
        <v>585</v>
      </c>
      <c r="E202" s="181" t="s">
        <v>586</v>
      </c>
      <c r="F202" s="180">
        <v>37440</v>
      </c>
      <c r="G202" s="344" t="s">
        <v>265</v>
      </c>
      <c r="H202" s="344" t="s">
        <v>587</v>
      </c>
      <c r="I202" s="107" t="s">
        <v>588</v>
      </c>
      <c r="J202" s="107"/>
      <c r="K202" s="38">
        <v>63</v>
      </c>
      <c r="L202" s="38"/>
      <c r="M202" s="38"/>
    </row>
    <row r="203" ht="14.5" spans="1:13">
      <c r="A203" s="107" t="s">
        <v>1341</v>
      </c>
      <c r="B203" s="107" t="s">
        <v>198</v>
      </c>
      <c r="C203" s="216">
        <v>4531261</v>
      </c>
      <c r="D203" s="65" t="s">
        <v>559</v>
      </c>
      <c r="E203" s="65" t="s">
        <v>560</v>
      </c>
      <c r="F203" s="65" t="s">
        <v>561</v>
      </c>
      <c r="G203" s="344" t="s">
        <v>228</v>
      </c>
      <c r="H203" s="344" t="s">
        <v>563</v>
      </c>
      <c r="I203" s="107" t="s">
        <v>384</v>
      </c>
      <c r="J203" s="107"/>
      <c r="K203" s="107" t="s">
        <v>1843</v>
      </c>
      <c r="L203" s="38"/>
      <c r="M203" s="38"/>
    </row>
    <row r="204" ht="28.35" customHeight="1" spans="1:13">
      <c r="A204" s="107" t="s">
        <v>489</v>
      </c>
      <c r="B204" s="107" t="s">
        <v>217</v>
      </c>
      <c r="C204" s="38">
        <v>5123401</v>
      </c>
      <c r="D204" s="107" t="s">
        <v>1903</v>
      </c>
      <c r="E204" s="107" t="s">
        <v>1904</v>
      </c>
      <c r="F204" s="107" t="s">
        <v>277</v>
      </c>
      <c r="G204" s="107" t="s">
        <v>1905</v>
      </c>
      <c r="H204" s="107" t="s">
        <v>1906</v>
      </c>
      <c r="I204" s="138" t="s">
        <v>1907</v>
      </c>
      <c r="J204" s="107" t="s">
        <v>182</v>
      </c>
      <c r="K204" s="38"/>
      <c r="L204" s="79"/>
      <c r="M204" s="41"/>
    </row>
    <row r="205" ht="14.5" spans="1:13">
      <c r="A205" s="107" t="s">
        <v>364</v>
      </c>
      <c r="B205" s="132" t="s">
        <v>1558</v>
      </c>
      <c r="C205" s="355">
        <v>5030317</v>
      </c>
      <c r="D205" s="350" t="s">
        <v>1908</v>
      </c>
      <c r="E205" s="350" t="s">
        <v>1909</v>
      </c>
      <c r="F205" s="205" t="s">
        <v>1592</v>
      </c>
      <c r="G205" s="107" t="s">
        <v>575</v>
      </c>
      <c r="H205" s="132" t="s">
        <v>1910</v>
      </c>
      <c r="I205" s="107" t="s">
        <v>1497</v>
      </c>
      <c r="J205" s="107" t="s">
        <v>182</v>
      </c>
      <c r="K205" s="107" t="s">
        <v>1911</v>
      </c>
      <c r="L205" s="41"/>
      <c r="M205" s="41"/>
    </row>
    <row r="206" ht="14.5" spans="1:13">
      <c r="A206" s="29" t="s">
        <v>1337</v>
      </c>
      <c r="B206" s="29" t="s">
        <v>147</v>
      </c>
      <c r="C206" s="29">
        <v>4409514</v>
      </c>
      <c r="D206" s="29" t="s">
        <v>873</v>
      </c>
      <c r="E206" s="29" t="s">
        <v>1912</v>
      </c>
      <c r="F206" s="255">
        <v>35616</v>
      </c>
      <c r="G206" s="29" t="s">
        <v>214</v>
      </c>
      <c r="H206" s="29" t="s">
        <v>1913</v>
      </c>
      <c r="I206" s="29" t="s">
        <v>384</v>
      </c>
      <c r="J206" s="29" t="s">
        <v>174</v>
      </c>
      <c r="K206" s="38"/>
      <c r="L206" s="38"/>
      <c r="M206" s="41"/>
    </row>
    <row r="207" ht="14.5" spans="1:13">
      <c r="A207" s="107" t="s">
        <v>1341</v>
      </c>
      <c r="B207" s="107" t="s">
        <v>572</v>
      </c>
      <c r="C207" s="216">
        <v>4439573</v>
      </c>
      <c r="D207" s="107" t="s">
        <v>873</v>
      </c>
      <c r="E207" s="107" t="s">
        <v>445</v>
      </c>
      <c r="F207" s="38" t="s">
        <v>1914</v>
      </c>
      <c r="G207" s="344" t="s">
        <v>1915</v>
      </c>
      <c r="H207" s="344" t="s">
        <v>1916</v>
      </c>
      <c r="I207" s="107" t="s">
        <v>533</v>
      </c>
      <c r="J207" s="107"/>
      <c r="K207" s="200"/>
      <c r="L207" s="38"/>
      <c r="M207" s="120"/>
    </row>
    <row r="208" ht="14.5" spans="1:13">
      <c r="A208" s="107" t="s">
        <v>489</v>
      </c>
      <c r="B208" s="107" t="s">
        <v>147</v>
      </c>
      <c r="C208" s="38">
        <v>4891490</v>
      </c>
      <c r="D208" s="107" t="s">
        <v>1917</v>
      </c>
      <c r="E208" s="107" t="s">
        <v>1918</v>
      </c>
      <c r="F208" s="202" t="s">
        <v>1919</v>
      </c>
      <c r="G208" s="107" t="s">
        <v>1593</v>
      </c>
      <c r="H208" s="107" t="s">
        <v>1920</v>
      </c>
      <c r="I208" s="107" t="s">
        <v>493</v>
      </c>
      <c r="J208" s="107" t="s">
        <v>182</v>
      </c>
      <c r="K208" s="38"/>
      <c r="L208" s="41"/>
      <c r="M208" s="41"/>
    </row>
    <row r="209" ht="14.5" spans="1:13">
      <c r="A209" s="163" t="s">
        <v>761</v>
      </c>
      <c r="B209" s="120" t="s">
        <v>762</v>
      </c>
      <c r="C209" s="200">
        <v>5068341</v>
      </c>
      <c r="D209" s="165" t="s">
        <v>873</v>
      </c>
      <c r="E209" s="165" t="s">
        <v>1921</v>
      </c>
      <c r="F209" s="165" t="s">
        <v>1922</v>
      </c>
      <c r="G209" s="165" t="s">
        <v>232</v>
      </c>
      <c r="H209" s="165" t="s">
        <v>1923</v>
      </c>
      <c r="I209" s="165" t="s">
        <v>769</v>
      </c>
      <c r="J209" s="200"/>
      <c r="K209" s="200">
        <v>59</v>
      </c>
      <c r="L209" s="240"/>
      <c r="M209" s="120"/>
    </row>
    <row r="210" ht="14.5" spans="1:13">
      <c r="A210" s="163" t="s">
        <v>1337</v>
      </c>
      <c r="B210" s="163" t="s">
        <v>147</v>
      </c>
      <c r="C210" s="163">
        <v>4235255</v>
      </c>
      <c r="D210" s="163" t="s">
        <v>1924</v>
      </c>
      <c r="E210" s="163" t="s">
        <v>169</v>
      </c>
      <c r="F210" s="262">
        <v>36200</v>
      </c>
      <c r="G210" s="163" t="s">
        <v>273</v>
      </c>
      <c r="H210" s="163" t="s">
        <v>1925</v>
      </c>
      <c r="I210" s="163" t="s">
        <v>384</v>
      </c>
      <c r="J210" s="163" t="s">
        <v>174</v>
      </c>
      <c r="K210" s="165" t="s">
        <v>1926</v>
      </c>
      <c r="L210" s="200"/>
      <c r="M210" s="120"/>
    </row>
    <row r="211" ht="28.35" customHeight="1" spans="1:13">
      <c r="A211" s="165" t="s">
        <v>1327</v>
      </c>
      <c r="B211" s="222" t="s">
        <v>1352</v>
      </c>
      <c r="C211" s="222">
        <v>5472775</v>
      </c>
      <c r="D211" s="222" t="s">
        <v>1927</v>
      </c>
      <c r="E211" s="222" t="s">
        <v>1928</v>
      </c>
      <c r="F211" s="165" t="s">
        <v>1929</v>
      </c>
      <c r="G211" s="165" t="s">
        <v>647</v>
      </c>
      <c r="H211" s="178" t="s">
        <v>1930</v>
      </c>
      <c r="I211" s="222" t="s">
        <v>1332</v>
      </c>
      <c r="J211" s="165" t="s">
        <v>182</v>
      </c>
      <c r="K211" s="200">
        <v>48</v>
      </c>
      <c r="L211" s="240"/>
      <c r="M211" s="120"/>
    </row>
    <row r="212" ht="14.5" spans="1:13">
      <c r="A212" s="107" t="s">
        <v>1327</v>
      </c>
      <c r="B212" s="107" t="s">
        <v>147</v>
      </c>
      <c r="C212" s="132">
        <v>4986557</v>
      </c>
      <c r="D212" s="132" t="s">
        <v>1928</v>
      </c>
      <c r="E212" s="132" t="s">
        <v>1931</v>
      </c>
      <c r="F212" s="351">
        <v>36930</v>
      </c>
      <c r="G212" s="107" t="s">
        <v>214</v>
      </c>
      <c r="H212" s="107" t="s">
        <v>1932</v>
      </c>
      <c r="I212" s="107" t="s">
        <v>322</v>
      </c>
      <c r="J212" s="165" t="s">
        <v>182</v>
      </c>
      <c r="K212" s="38">
        <v>68</v>
      </c>
      <c r="L212" s="41"/>
      <c r="M212" s="240"/>
    </row>
    <row r="213" ht="28.35" customHeight="1" spans="1:13">
      <c r="A213" s="165" t="s">
        <v>1371</v>
      </c>
      <c r="B213" s="272" t="s">
        <v>147</v>
      </c>
      <c r="C213" s="200">
        <v>4693180</v>
      </c>
      <c r="D213" s="165" t="s">
        <v>984</v>
      </c>
      <c r="E213" s="165" t="s">
        <v>169</v>
      </c>
      <c r="F213" s="165" t="s">
        <v>985</v>
      </c>
      <c r="G213" s="165" t="s">
        <v>1933</v>
      </c>
      <c r="H213" s="165" t="s">
        <v>986</v>
      </c>
      <c r="I213" s="165" t="s">
        <v>983</v>
      </c>
      <c r="J213" s="165" t="s">
        <v>182</v>
      </c>
      <c r="K213" s="165">
        <v>85</v>
      </c>
      <c r="L213" s="200"/>
      <c r="M213" s="200"/>
    </row>
    <row r="214" ht="14.5" spans="1:13">
      <c r="A214" s="165" t="s">
        <v>364</v>
      </c>
      <c r="B214" s="200" t="s">
        <v>147</v>
      </c>
      <c r="C214" s="132">
        <v>4293737</v>
      </c>
      <c r="D214" s="132" t="s">
        <v>267</v>
      </c>
      <c r="E214" s="132" t="s">
        <v>404</v>
      </c>
      <c r="F214" s="132">
        <v>36250</v>
      </c>
      <c r="G214" s="107" t="s">
        <v>1934</v>
      </c>
      <c r="H214" s="107" t="s">
        <v>406</v>
      </c>
      <c r="I214" s="107" t="s">
        <v>375</v>
      </c>
      <c r="J214" s="165" t="s">
        <v>182</v>
      </c>
      <c r="K214" s="165" t="s">
        <v>1935</v>
      </c>
      <c r="L214" s="41"/>
      <c r="M214" s="120"/>
    </row>
    <row r="215" ht="14.5" spans="1:13">
      <c r="A215" s="165" t="s">
        <v>1341</v>
      </c>
      <c r="B215" s="280" t="s">
        <v>650</v>
      </c>
      <c r="C215" s="289">
        <v>4496215</v>
      </c>
      <c r="D215" s="280" t="s">
        <v>267</v>
      </c>
      <c r="E215" s="289" t="s">
        <v>651</v>
      </c>
      <c r="F215" s="289" t="s">
        <v>652</v>
      </c>
      <c r="G215" s="335" t="s">
        <v>187</v>
      </c>
      <c r="H215" s="336" t="s">
        <v>653</v>
      </c>
      <c r="I215" s="165" t="s">
        <v>538</v>
      </c>
      <c r="J215" s="165"/>
      <c r="K215" s="200">
        <v>51</v>
      </c>
      <c r="L215" s="200"/>
      <c r="M215" s="120"/>
    </row>
    <row r="216" ht="14.5" spans="1:13">
      <c r="A216" s="107" t="s">
        <v>1301</v>
      </c>
      <c r="B216" s="200" t="s">
        <v>204</v>
      </c>
      <c r="C216" s="38">
        <v>5381757</v>
      </c>
      <c r="D216" s="38" t="s">
        <v>1936</v>
      </c>
      <c r="E216" s="38" t="s">
        <v>1937</v>
      </c>
      <c r="F216" s="38" t="s">
        <v>1938</v>
      </c>
      <c r="G216" s="107" t="s">
        <v>1939</v>
      </c>
      <c r="H216" s="107" t="s">
        <v>1940</v>
      </c>
      <c r="I216" s="163" t="s">
        <v>533</v>
      </c>
      <c r="J216" s="107"/>
      <c r="K216" s="38"/>
      <c r="L216" s="38"/>
      <c r="M216" s="41"/>
    </row>
    <row r="217" ht="15.5" spans="1:13">
      <c r="A217" s="29" t="s">
        <v>1941</v>
      </c>
      <c r="B217" s="107" t="s">
        <v>524</v>
      </c>
      <c r="C217" s="128">
        <v>5237293</v>
      </c>
      <c r="D217" s="356" t="s">
        <v>1942</v>
      </c>
      <c r="E217" s="357" t="s">
        <v>574</v>
      </c>
      <c r="F217" s="104" t="s">
        <v>1943</v>
      </c>
      <c r="G217" s="107" t="s">
        <v>196</v>
      </c>
      <c r="H217" s="107" t="s">
        <v>1944</v>
      </c>
      <c r="I217" s="65" t="s">
        <v>397</v>
      </c>
      <c r="J217" s="29"/>
      <c r="K217" s="38"/>
      <c r="L217" s="38"/>
      <c r="M217" s="38"/>
    </row>
    <row r="218" ht="14.5" spans="1:13">
      <c r="A218" s="107" t="s">
        <v>167</v>
      </c>
      <c r="B218" s="222" t="s">
        <v>1385</v>
      </c>
      <c r="C218" s="132">
        <v>4997487</v>
      </c>
      <c r="D218" s="132" t="s">
        <v>1945</v>
      </c>
      <c r="E218" s="132" t="s">
        <v>1946</v>
      </c>
      <c r="F218" s="107" t="s">
        <v>239</v>
      </c>
      <c r="G218" s="107" t="s">
        <v>196</v>
      </c>
      <c r="H218" s="90" t="s">
        <v>1947</v>
      </c>
      <c r="I218" s="222" t="s">
        <v>1649</v>
      </c>
      <c r="J218" s="107" t="s">
        <v>182</v>
      </c>
      <c r="K218" s="107" t="s">
        <v>1384</v>
      </c>
      <c r="L218" s="123" t="s">
        <v>1948</v>
      </c>
      <c r="M218" s="41"/>
    </row>
    <row r="219" ht="16.5" spans="1:13">
      <c r="A219" s="107" t="s">
        <v>1341</v>
      </c>
      <c r="B219" s="284" t="s">
        <v>198</v>
      </c>
      <c r="C219" s="25">
        <v>4530424</v>
      </c>
      <c r="D219" s="25" t="s">
        <v>1949</v>
      </c>
      <c r="E219" s="25" t="s">
        <v>969</v>
      </c>
      <c r="F219" s="85">
        <v>36710</v>
      </c>
      <c r="G219" s="107" t="s">
        <v>187</v>
      </c>
      <c r="H219" s="107" t="s">
        <v>1950</v>
      </c>
      <c r="I219" s="165" t="s">
        <v>603</v>
      </c>
      <c r="J219" s="107"/>
      <c r="K219" s="38">
        <v>53</v>
      </c>
      <c r="L219" s="38"/>
      <c r="M219" s="41"/>
    </row>
    <row r="220" ht="14.5" spans="1:13">
      <c r="A220" s="107" t="s">
        <v>1341</v>
      </c>
      <c r="B220" s="38" t="s">
        <v>147</v>
      </c>
      <c r="C220" s="38">
        <v>4064899</v>
      </c>
      <c r="D220" s="38" t="s">
        <v>549</v>
      </c>
      <c r="E220" s="38" t="s">
        <v>550</v>
      </c>
      <c r="F220" s="141">
        <v>35954</v>
      </c>
      <c r="G220" s="344" t="s">
        <v>171</v>
      </c>
      <c r="H220" s="344" t="s">
        <v>551</v>
      </c>
      <c r="I220" s="107" t="s">
        <v>552</v>
      </c>
      <c r="J220" s="107"/>
      <c r="K220" s="107" t="s">
        <v>323</v>
      </c>
      <c r="L220" s="38"/>
      <c r="M220" s="38"/>
    </row>
    <row r="221" ht="14.5" spans="1:13">
      <c r="A221" s="29" t="s">
        <v>761</v>
      </c>
      <c r="B221" s="25" t="s">
        <v>762</v>
      </c>
      <c r="C221" s="145">
        <v>4724269</v>
      </c>
      <c r="D221" s="29" t="s">
        <v>237</v>
      </c>
      <c r="E221" s="29" t="s">
        <v>849</v>
      </c>
      <c r="F221" s="255">
        <v>37202</v>
      </c>
      <c r="G221" s="107" t="s">
        <v>265</v>
      </c>
      <c r="H221" s="29" t="s">
        <v>1951</v>
      </c>
      <c r="I221" s="29" t="s">
        <v>1952</v>
      </c>
      <c r="J221" s="29"/>
      <c r="K221" s="163" t="s">
        <v>323</v>
      </c>
      <c r="L221" s="120"/>
      <c r="M221" s="200"/>
    </row>
    <row r="222" ht="14.5" spans="1:13">
      <c r="A222" s="29" t="s">
        <v>761</v>
      </c>
      <c r="B222" s="25" t="s">
        <v>762</v>
      </c>
      <c r="C222" s="25">
        <v>4989460</v>
      </c>
      <c r="D222" s="29" t="s">
        <v>237</v>
      </c>
      <c r="E222" s="29" t="s">
        <v>891</v>
      </c>
      <c r="F222" s="255" t="s">
        <v>1953</v>
      </c>
      <c r="G222" s="107" t="s">
        <v>214</v>
      </c>
      <c r="H222" s="29" t="s">
        <v>1954</v>
      </c>
      <c r="I222" s="29" t="s">
        <v>769</v>
      </c>
      <c r="J222" s="29"/>
      <c r="K222" s="116" t="s">
        <v>323</v>
      </c>
      <c r="L222" s="120"/>
      <c r="M222" s="200"/>
    </row>
    <row r="223" ht="14.5" spans="1:13">
      <c r="A223" s="163" t="s">
        <v>1337</v>
      </c>
      <c r="B223" s="163" t="s">
        <v>147</v>
      </c>
      <c r="C223" s="163">
        <v>4875190</v>
      </c>
      <c r="D223" s="163" t="s">
        <v>237</v>
      </c>
      <c r="E223" s="163" t="s">
        <v>804</v>
      </c>
      <c r="F223" s="262" t="s">
        <v>1189</v>
      </c>
      <c r="G223" s="163" t="s">
        <v>240</v>
      </c>
      <c r="H223" s="163" t="s">
        <v>1955</v>
      </c>
      <c r="I223" s="163" t="s">
        <v>1276</v>
      </c>
      <c r="J223" s="163" t="s">
        <v>182</v>
      </c>
      <c r="K223" s="360">
        <v>0.948275862068966</v>
      </c>
      <c r="L223" s="200"/>
      <c r="M223" s="120"/>
    </row>
    <row r="224" ht="14.5" spans="1:13">
      <c r="A224" s="107" t="s">
        <v>167</v>
      </c>
      <c r="B224" s="200" t="s">
        <v>217</v>
      </c>
      <c r="C224" s="107">
        <v>5001613</v>
      </c>
      <c r="D224" s="107" t="s">
        <v>237</v>
      </c>
      <c r="E224" s="107" t="s">
        <v>1956</v>
      </c>
      <c r="F224" s="107">
        <v>37416</v>
      </c>
      <c r="G224" s="107" t="s">
        <v>214</v>
      </c>
      <c r="H224" s="107" t="s">
        <v>1957</v>
      </c>
      <c r="I224" s="165" t="s">
        <v>223</v>
      </c>
      <c r="J224" s="107" t="s">
        <v>182</v>
      </c>
      <c r="K224" s="107" t="s">
        <v>1958</v>
      </c>
      <c r="L224" s="41"/>
      <c r="M224" s="340" t="s">
        <v>1959</v>
      </c>
    </row>
    <row r="225" ht="14.5" spans="1:13">
      <c r="A225" s="29" t="s">
        <v>951</v>
      </c>
      <c r="B225" s="29" t="s">
        <v>204</v>
      </c>
      <c r="C225" s="25">
        <v>5378772</v>
      </c>
      <c r="D225" s="29" t="s">
        <v>971</v>
      </c>
      <c r="E225" s="29" t="s">
        <v>972</v>
      </c>
      <c r="F225" s="255">
        <v>37900</v>
      </c>
      <c r="G225" s="107" t="s">
        <v>240</v>
      </c>
      <c r="H225" s="29" t="s">
        <v>973</v>
      </c>
      <c r="I225" s="163" t="s">
        <v>967</v>
      </c>
      <c r="J225" s="107" t="s">
        <v>182</v>
      </c>
      <c r="K225" s="99" t="s">
        <v>1960</v>
      </c>
      <c r="L225" s="25"/>
      <c r="M225" s="41"/>
    </row>
    <row r="226" ht="14.5" spans="1:13">
      <c r="A226" s="163" t="s">
        <v>761</v>
      </c>
      <c r="B226" s="120" t="s">
        <v>762</v>
      </c>
      <c r="C226" s="120">
        <v>4753455</v>
      </c>
      <c r="D226" s="163" t="s">
        <v>863</v>
      </c>
      <c r="E226" s="163" t="s">
        <v>864</v>
      </c>
      <c r="F226" s="262">
        <v>36923</v>
      </c>
      <c r="G226" s="165" t="s">
        <v>171</v>
      </c>
      <c r="H226" s="163" t="s">
        <v>866</v>
      </c>
      <c r="I226" s="120" t="s">
        <v>1961</v>
      </c>
      <c r="J226" s="163"/>
      <c r="K226" s="30">
        <v>55</v>
      </c>
      <c r="L226" s="25"/>
      <c r="M226" s="120"/>
    </row>
    <row r="227" ht="14.5" spans="1:13">
      <c r="A227" s="165" t="s">
        <v>761</v>
      </c>
      <c r="B227" s="193" t="s">
        <v>198</v>
      </c>
      <c r="C227" s="200">
        <v>4879125</v>
      </c>
      <c r="D227" s="165" t="s">
        <v>800</v>
      </c>
      <c r="E227" s="165" t="s">
        <v>801</v>
      </c>
      <c r="F227" s="165" t="s">
        <v>802</v>
      </c>
      <c r="G227" s="165" t="s">
        <v>228</v>
      </c>
      <c r="H227" s="165" t="s">
        <v>803</v>
      </c>
      <c r="I227" s="165" t="s">
        <v>370</v>
      </c>
      <c r="J227" s="165"/>
      <c r="K227" s="165">
        <v>64</v>
      </c>
      <c r="L227" s="200"/>
      <c r="M227" s="120"/>
    </row>
    <row r="228" ht="28.35" customHeight="1" spans="1:13">
      <c r="A228" s="163" t="s">
        <v>1337</v>
      </c>
      <c r="B228" s="163" t="s">
        <v>147</v>
      </c>
      <c r="C228" s="163">
        <v>4726566</v>
      </c>
      <c r="D228" s="163" t="s">
        <v>800</v>
      </c>
      <c r="E228" s="163" t="s">
        <v>1962</v>
      </c>
      <c r="F228" s="262">
        <v>36989</v>
      </c>
      <c r="G228" s="163" t="s">
        <v>179</v>
      </c>
      <c r="H228" s="163" t="s">
        <v>1963</v>
      </c>
      <c r="I228" s="163" t="s">
        <v>588</v>
      </c>
      <c r="J228" s="163" t="s">
        <v>174</v>
      </c>
      <c r="K228" s="38"/>
      <c r="L228" s="38"/>
      <c r="M228" s="120"/>
    </row>
    <row r="229" ht="14.5" spans="1:13">
      <c r="A229" s="165" t="s">
        <v>489</v>
      </c>
      <c r="B229" s="165" t="s">
        <v>147</v>
      </c>
      <c r="C229" s="90">
        <v>4922133</v>
      </c>
      <c r="D229" s="90" t="s">
        <v>1964</v>
      </c>
      <c r="E229" s="90" t="s">
        <v>1965</v>
      </c>
      <c r="F229" s="90" t="s">
        <v>1966</v>
      </c>
      <c r="G229" s="107" t="s">
        <v>1593</v>
      </c>
      <c r="H229" s="107" t="s">
        <v>492</v>
      </c>
      <c r="I229" s="165" t="s">
        <v>493</v>
      </c>
      <c r="J229" s="107" t="s">
        <v>182</v>
      </c>
      <c r="K229" s="107" t="s">
        <v>1967</v>
      </c>
      <c r="L229" s="79"/>
      <c r="M229" s="41"/>
    </row>
    <row r="230" ht="14.5" spans="1:13">
      <c r="A230" s="163" t="s">
        <v>761</v>
      </c>
      <c r="B230" s="163" t="s">
        <v>762</v>
      </c>
      <c r="C230" s="38">
        <v>4683072</v>
      </c>
      <c r="D230" s="107" t="s">
        <v>399</v>
      </c>
      <c r="E230" s="107" t="s">
        <v>1968</v>
      </c>
      <c r="F230" s="107" t="s">
        <v>1969</v>
      </c>
      <c r="G230" s="107" t="s">
        <v>228</v>
      </c>
      <c r="H230" s="107" t="s">
        <v>1970</v>
      </c>
      <c r="I230" s="165" t="s">
        <v>375</v>
      </c>
      <c r="J230" s="38"/>
      <c r="K230" s="107" t="s">
        <v>323</v>
      </c>
      <c r="L230" s="41"/>
      <c r="M230" s="41"/>
    </row>
    <row r="231" ht="14.5" spans="1:13">
      <c r="A231" s="120" t="s">
        <v>951</v>
      </c>
      <c r="B231" s="120" t="s">
        <v>204</v>
      </c>
      <c r="C231" s="25">
        <v>5146765</v>
      </c>
      <c r="D231" s="25" t="s">
        <v>399</v>
      </c>
      <c r="E231" s="25" t="s">
        <v>1971</v>
      </c>
      <c r="F231" s="25" t="s">
        <v>1972</v>
      </c>
      <c r="G231" s="29" t="s">
        <v>1051</v>
      </c>
      <c r="H231" s="25" t="s">
        <v>1973</v>
      </c>
      <c r="I231" s="120" t="s">
        <v>1516</v>
      </c>
      <c r="J231" s="107" t="s">
        <v>182</v>
      </c>
      <c r="K231" s="99" t="s">
        <v>1974</v>
      </c>
      <c r="L231" s="29"/>
      <c r="M231" s="41"/>
    </row>
    <row r="232" ht="14.5" spans="1:13">
      <c r="A232" s="163" t="s">
        <v>936</v>
      </c>
      <c r="B232" s="165" t="s">
        <v>147</v>
      </c>
      <c r="C232" s="38">
        <v>5237558</v>
      </c>
      <c r="D232" s="107" t="s">
        <v>1975</v>
      </c>
      <c r="E232" s="107" t="s">
        <v>1976</v>
      </c>
      <c r="F232" s="141">
        <v>37259</v>
      </c>
      <c r="G232" s="107" t="s">
        <v>214</v>
      </c>
      <c r="H232" s="107" t="s">
        <v>1977</v>
      </c>
      <c r="I232" s="296" t="s">
        <v>942</v>
      </c>
      <c r="J232" s="29"/>
      <c r="K232" s="38">
        <v>66</v>
      </c>
      <c r="L232" s="38"/>
      <c r="M232" s="41"/>
    </row>
    <row r="233" ht="28.35" customHeight="1" spans="1:13">
      <c r="A233" s="165" t="s">
        <v>1341</v>
      </c>
      <c r="B233" s="200" t="s">
        <v>204</v>
      </c>
      <c r="C233" s="38">
        <v>4209085</v>
      </c>
      <c r="D233" s="107" t="s">
        <v>1978</v>
      </c>
      <c r="E233" s="107" t="s">
        <v>302</v>
      </c>
      <c r="F233" s="202" t="s">
        <v>1979</v>
      </c>
      <c r="G233" s="344" t="s">
        <v>743</v>
      </c>
      <c r="H233" s="344" t="s">
        <v>1980</v>
      </c>
      <c r="I233" s="107" t="s">
        <v>529</v>
      </c>
      <c r="J233" s="165"/>
      <c r="K233" s="107" t="s">
        <v>1981</v>
      </c>
      <c r="L233" s="38"/>
      <c r="M233" s="120"/>
    </row>
    <row r="234" ht="14.5" spans="1:13">
      <c r="A234" s="165" t="s">
        <v>1327</v>
      </c>
      <c r="B234" s="222" t="s">
        <v>1352</v>
      </c>
      <c r="C234" s="222">
        <v>5186409</v>
      </c>
      <c r="D234" s="222" t="s">
        <v>1982</v>
      </c>
      <c r="E234" s="222" t="s">
        <v>1983</v>
      </c>
      <c r="F234" s="212">
        <v>37419</v>
      </c>
      <c r="G234" s="165" t="s">
        <v>214</v>
      </c>
      <c r="H234" s="165" t="s">
        <v>343</v>
      </c>
      <c r="I234" s="222" t="s">
        <v>1441</v>
      </c>
      <c r="J234" s="165" t="s">
        <v>182</v>
      </c>
      <c r="K234" s="200">
        <v>47</v>
      </c>
      <c r="L234" s="240"/>
      <c r="M234" s="120"/>
    </row>
    <row r="235" ht="14.5" spans="1:13">
      <c r="A235" s="163" t="s">
        <v>951</v>
      </c>
      <c r="B235" s="163" t="s">
        <v>204</v>
      </c>
      <c r="C235" s="120">
        <v>4967391</v>
      </c>
      <c r="D235" s="163" t="s">
        <v>340</v>
      </c>
      <c r="E235" s="163" t="s">
        <v>1423</v>
      </c>
      <c r="F235" s="163" t="s">
        <v>1984</v>
      </c>
      <c r="G235" s="165" t="s">
        <v>355</v>
      </c>
      <c r="H235" s="120" t="s">
        <v>1985</v>
      </c>
      <c r="I235" s="163" t="s">
        <v>967</v>
      </c>
      <c r="J235" s="165" t="s">
        <v>182</v>
      </c>
      <c r="K235" s="116" t="s">
        <v>1986</v>
      </c>
      <c r="L235" s="120"/>
      <c r="M235" s="120"/>
    </row>
    <row r="236" ht="14.5" spans="1:13">
      <c r="A236" s="165" t="s">
        <v>1301</v>
      </c>
      <c r="B236" s="200" t="s">
        <v>204</v>
      </c>
      <c r="C236" s="200">
        <v>5333634</v>
      </c>
      <c r="D236" s="200" t="s">
        <v>1987</v>
      </c>
      <c r="E236" s="165" t="s">
        <v>1988</v>
      </c>
      <c r="F236" s="200" t="s">
        <v>1989</v>
      </c>
      <c r="G236" s="165" t="s">
        <v>265</v>
      </c>
      <c r="H236" s="163" t="s">
        <v>1990</v>
      </c>
      <c r="I236" s="163" t="s">
        <v>533</v>
      </c>
      <c r="J236" s="165"/>
      <c r="K236" s="200"/>
      <c r="L236" s="200"/>
      <c r="M236" s="120"/>
    </row>
    <row r="237" ht="27" customHeight="1" spans="1:13">
      <c r="A237" s="165" t="s">
        <v>1341</v>
      </c>
      <c r="B237" s="358" t="s">
        <v>147</v>
      </c>
      <c r="C237" s="200">
        <v>4632802</v>
      </c>
      <c r="D237" s="200" t="s">
        <v>614</v>
      </c>
      <c r="E237" s="200" t="s">
        <v>615</v>
      </c>
      <c r="F237" s="200" t="s">
        <v>616</v>
      </c>
      <c r="G237" s="336" t="s">
        <v>232</v>
      </c>
      <c r="H237" s="336" t="s">
        <v>617</v>
      </c>
      <c r="I237" s="107" t="s">
        <v>618</v>
      </c>
      <c r="J237" s="165"/>
      <c r="K237" s="107" t="s">
        <v>1615</v>
      </c>
      <c r="L237" s="38"/>
      <c r="M237" s="120"/>
    </row>
    <row r="238" ht="36" customHeight="1" spans="1:13">
      <c r="A238" s="165" t="s">
        <v>364</v>
      </c>
      <c r="B238" s="222" t="s">
        <v>1352</v>
      </c>
      <c r="C238" s="222">
        <v>4706409</v>
      </c>
      <c r="D238" s="222" t="s">
        <v>1991</v>
      </c>
      <c r="E238" s="222" t="s">
        <v>1992</v>
      </c>
      <c r="F238" s="222" t="s">
        <v>1993</v>
      </c>
      <c r="G238" s="165" t="s">
        <v>187</v>
      </c>
      <c r="H238" s="222" t="s">
        <v>1994</v>
      </c>
      <c r="I238" s="165" t="s">
        <v>384</v>
      </c>
      <c r="J238" s="165" t="s">
        <v>182</v>
      </c>
      <c r="K238" s="200">
        <v>59</v>
      </c>
      <c r="L238" s="240"/>
      <c r="M238" s="228"/>
    </row>
    <row r="239" ht="28.35" customHeight="1" spans="1:13">
      <c r="A239" s="165" t="s">
        <v>1327</v>
      </c>
      <c r="B239" s="165" t="s">
        <v>147</v>
      </c>
      <c r="C239" s="222">
        <v>5380148</v>
      </c>
      <c r="D239" s="222" t="s">
        <v>1995</v>
      </c>
      <c r="E239" s="222" t="s">
        <v>1996</v>
      </c>
      <c r="F239" s="222" t="s">
        <v>1997</v>
      </c>
      <c r="G239" s="165" t="s">
        <v>368</v>
      </c>
      <c r="H239" s="222" t="s">
        <v>1998</v>
      </c>
      <c r="I239" s="222" t="s">
        <v>1469</v>
      </c>
      <c r="J239" s="165" t="s">
        <v>182</v>
      </c>
      <c r="K239" s="107" t="s">
        <v>1999</v>
      </c>
      <c r="L239" s="41"/>
      <c r="M239" s="120"/>
    </row>
    <row r="240" ht="14.5" spans="1:13">
      <c r="A240" s="165" t="s">
        <v>1327</v>
      </c>
      <c r="B240" s="107" t="s">
        <v>147</v>
      </c>
      <c r="C240" s="132">
        <v>4922207</v>
      </c>
      <c r="D240" s="132" t="s">
        <v>2000</v>
      </c>
      <c r="E240" s="132" t="s">
        <v>1996</v>
      </c>
      <c r="F240" s="351">
        <v>36739</v>
      </c>
      <c r="G240" s="107" t="s">
        <v>368</v>
      </c>
      <c r="H240" s="107" t="s">
        <v>1129</v>
      </c>
      <c r="I240" s="107" t="s">
        <v>352</v>
      </c>
      <c r="J240" s="107" t="s">
        <v>182</v>
      </c>
      <c r="K240" s="107" t="s">
        <v>2001</v>
      </c>
      <c r="L240" s="41"/>
      <c r="M240" s="38"/>
    </row>
    <row r="241" ht="14.5" spans="1:13">
      <c r="A241" s="165" t="s">
        <v>364</v>
      </c>
      <c r="B241" s="165" t="s">
        <v>376</v>
      </c>
      <c r="C241" s="165">
        <v>4649256</v>
      </c>
      <c r="D241" s="163" t="s">
        <v>2002</v>
      </c>
      <c r="E241" s="163" t="s">
        <v>2003</v>
      </c>
      <c r="F241" s="212">
        <v>35830</v>
      </c>
      <c r="G241" s="165" t="s">
        <v>320</v>
      </c>
      <c r="H241" s="222" t="s">
        <v>2004</v>
      </c>
      <c r="I241" s="165" t="s">
        <v>375</v>
      </c>
      <c r="J241" s="165" t="s">
        <v>182</v>
      </c>
      <c r="K241" s="165" t="s">
        <v>323</v>
      </c>
      <c r="L241" s="240"/>
      <c r="M241" s="120"/>
    </row>
    <row r="242" ht="14.5" spans="1:13">
      <c r="A242" s="165" t="s">
        <v>1341</v>
      </c>
      <c r="B242" s="200" t="s">
        <v>204</v>
      </c>
      <c r="C242" s="200">
        <v>4606176</v>
      </c>
      <c r="D242" s="163" t="s">
        <v>722</v>
      </c>
      <c r="E242" s="163" t="s">
        <v>723</v>
      </c>
      <c r="F242" s="211">
        <v>36868</v>
      </c>
      <c r="G242" s="165" t="s">
        <v>265</v>
      </c>
      <c r="H242" s="165" t="s">
        <v>724</v>
      </c>
      <c r="I242" s="165" t="s">
        <v>725</v>
      </c>
      <c r="J242" s="165"/>
      <c r="K242" s="165" t="s">
        <v>2005</v>
      </c>
      <c r="L242" s="200"/>
      <c r="M242" s="120"/>
    </row>
    <row r="243" ht="14.5" spans="1:13">
      <c r="A243" s="200" t="s">
        <v>1371</v>
      </c>
      <c r="B243" s="200" t="s">
        <v>147</v>
      </c>
      <c r="C243" s="200">
        <v>4591952</v>
      </c>
      <c r="D243" s="165" t="s">
        <v>1135</v>
      </c>
      <c r="E243" s="165" t="s">
        <v>2006</v>
      </c>
      <c r="F243" s="211" t="s">
        <v>2007</v>
      </c>
      <c r="G243" s="165" t="s">
        <v>214</v>
      </c>
      <c r="H243" s="165" t="s">
        <v>2008</v>
      </c>
      <c r="I243" s="165" t="s">
        <v>1019</v>
      </c>
      <c r="J243" s="165" t="s">
        <v>182</v>
      </c>
      <c r="K243" s="200"/>
      <c r="L243" s="200"/>
      <c r="M243" s="120"/>
    </row>
    <row r="244" ht="14.5" spans="1:13">
      <c r="A244" s="29" t="s">
        <v>1337</v>
      </c>
      <c r="B244" s="29" t="s">
        <v>147</v>
      </c>
      <c r="C244" s="29">
        <v>4751832</v>
      </c>
      <c r="D244" s="29" t="s">
        <v>1135</v>
      </c>
      <c r="E244" s="29" t="s">
        <v>2009</v>
      </c>
      <c r="F244" s="29" t="s">
        <v>2010</v>
      </c>
      <c r="G244" s="29" t="s">
        <v>214</v>
      </c>
      <c r="H244" s="29" t="s">
        <v>2011</v>
      </c>
      <c r="I244" s="29" t="s">
        <v>1426</v>
      </c>
      <c r="J244" s="163" t="s">
        <v>174</v>
      </c>
      <c r="K244" s="38"/>
      <c r="L244" s="38"/>
      <c r="M244" s="240"/>
    </row>
    <row r="245" ht="14.5" spans="1:13">
      <c r="A245" s="29" t="s">
        <v>1337</v>
      </c>
      <c r="B245" s="163" t="s">
        <v>147</v>
      </c>
      <c r="C245" s="29">
        <v>4906489</v>
      </c>
      <c r="D245" s="29" t="s">
        <v>1135</v>
      </c>
      <c r="E245" s="29" t="s">
        <v>2012</v>
      </c>
      <c r="F245" s="255">
        <v>37232</v>
      </c>
      <c r="G245" s="29" t="s">
        <v>214</v>
      </c>
      <c r="H245" s="29" t="s">
        <v>2013</v>
      </c>
      <c r="I245" s="163" t="s">
        <v>529</v>
      </c>
      <c r="J245" s="29" t="s">
        <v>174</v>
      </c>
      <c r="K245" s="38">
        <v>56</v>
      </c>
      <c r="L245" s="38"/>
      <c r="M245" s="41"/>
    </row>
    <row r="246" ht="28.35" customHeight="1" spans="1:13">
      <c r="A246" s="29" t="s">
        <v>1337</v>
      </c>
      <c r="B246" s="163" t="s">
        <v>147</v>
      </c>
      <c r="C246" s="29">
        <v>4735098</v>
      </c>
      <c r="D246" s="29" t="s">
        <v>1135</v>
      </c>
      <c r="E246" s="29" t="s">
        <v>519</v>
      </c>
      <c r="F246" s="255" t="s">
        <v>2014</v>
      </c>
      <c r="G246" s="29" t="s">
        <v>320</v>
      </c>
      <c r="H246" s="29" t="s">
        <v>2015</v>
      </c>
      <c r="I246" s="163" t="s">
        <v>529</v>
      </c>
      <c r="J246" s="29" t="s">
        <v>182</v>
      </c>
      <c r="K246" s="38">
        <v>69</v>
      </c>
      <c r="L246" s="38"/>
      <c r="M246" s="41"/>
    </row>
    <row r="247" ht="14.5" spans="1:13">
      <c r="A247" s="165" t="s">
        <v>1327</v>
      </c>
      <c r="B247" s="165" t="s">
        <v>2016</v>
      </c>
      <c r="C247" s="222">
        <v>5079278</v>
      </c>
      <c r="D247" s="222" t="s">
        <v>2017</v>
      </c>
      <c r="E247" s="222" t="s">
        <v>1830</v>
      </c>
      <c r="F247" s="281">
        <v>37353</v>
      </c>
      <c r="G247" s="165" t="s">
        <v>2018</v>
      </c>
      <c r="H247" s="165" t="s">
        <v>1137</v>
      </c>
      <c r="I247" s="165" t="s">
        <v>357</v>
      </c>
      <c r="J247" s="165" t="s">
        <v>182</v>
      </c>
      <c r="K247" s="200">
        <v>54</v>
      </c>
      <c r="L247" s="240"/>
      <c r="M247" s="120"/>
    </row>
    <row r="248" ht="14.5" spans="1:13">
      <c r="A248" s="120" t="s">
        <v>951</v>
      </c>
      <c r="B248" s="165" t="s">
        <v>204</v>
      </c>
      <c r="C248" s="38">
        <v>4516861</v>
      </c>
      <c r="D248" s="107" t="s">
        <v>2019</v>
      </c>
      <c r="E248" s="107" t="s">
        <v>2020</v>
      </c>
      <c r="F248" s="107" t="s">
        <v>2021</v>
      </c>
      <c r="G248" s="107" t="s">
        <v>196</v>
      </c>
      <c r="H248" s="107" t="s">
        <v>2022</v>
      </c>
      <c r="I248" s="165" t="s">
        <v>983</v>
      </c>
      <c r="J248" s="107" t="s">
        <v>182</v>
      </c>
      <c r="K248" s="38">
        <v>73</v>
      </c>
      <c r="L248" s="41"/>
      <c r="M248" s="41"/>
    </row>
    <row r="249" ht="14.5" spans="1:13">
      <c r="A249" s="165" t="s">
        <v>1341</v>
      </c>
      <c r="B249" s="272" t="s">
        <v>524</v>
      </c>
      <c r="C249" s="200">
        <v>4322965</v>
      </c>
      <c r="D249" s="165" t="s">
        <v>218</v>
      </c>
      <c r="E249" s="165" t="s">
        <v>2023</v>
      </c>
      <c r="F249" s="211">
        <v>36380</v>
      </c>
      <c r="G249" s="336" t="s">
        <v>2024</v>
      </c>
      <c r="H249" s="336" t="s">
        <v>759</v>
      </c>
      <c r="I249" s="165" t="s">
        <v>603</v>
      </c>
      <c r="J249" s="165"/>
      <c r="K249" s="107" t="s">
        <v>2025</v>
      </c>
      <c r="L249" s="38"/>
      <c r="M249" s="120"/>
    </row>
    <row r="250" ht="14.5" spans="1:13">
      <c r="A250" s="200" t="s">
        <v>1371</v>
      </c>
      <c r="B250" s="200" t="s">
        <v>147</v>
      </c>
      <c r="C250" s="38">
        <v>4447871</v>
      </c>
      <c r="D250" s="38" t="s">
        <v>218</v>
      </c>
      <c r="E250" s="38" t="s">
        <v>2026</v>
      </c>
      <c r="F250" s="38" t="s">
        <v>2027</v>
      </c>
      <c r="G250" s="38" t="s">
        <v>214</v>
      </c>
      <c r="H250" s="38" t="s">
        <v>2028</v>
      </c>
      <c r="I250" s="200" t="s">
        <v>983</v>
      </c>
      <c r="J250" s="107" t="s">
        <v>182</v>
      </c>
      <c r="K250" s="107"/>
      <c r="L250" s="38"/>
      <c r="M250" s="41"/>
    </row>
    <row r="251" ht="14.5" spans="1:13">
      <c r="A251" s="165" t="s">
        <v>1373</v>
      </c>
      <c r="B251" s="200" t="s">
        <v>650</v>
      </c>
      <c r="C251" s="38">
        <v>4758408</v>
      </c>
      <c r="D251" s="107" t="s">
        <v>218</v>
      </c>
      <c r="E251" s="107" t="s">
        <v>2029</v>
      </c>
      <c r="F251" s="107" t="s">
        <v>2030</v>
      </c>
      <c r="G251" s="107" t="s">
        <v>179</v>
      </c>
      <c r="H251" s="107" t="s">
        <v>2031</v>
      </c>
      <c r="I251" s="216" t="s">
        <v>529</v>
      </c>
      <c r="J251" s="29"/>
      <c r="K251" s="38">
        <v>54</v>
      </c>
      <c r="L251" s="38"/>
      <c r="M251" s="120"/>
    </row>
    <row r="252" ht="14.5" spans="1:13">
      <c r="A252" s="163" t="s">
        <v>1337</v>
      </c>
      <c r="B252" s="163" t="s">
        <v>147</v>
      </c>
      <c r="C252" s="29">
        <v>4400448</v>
      </c>
      <c r="D252" s="29" t="s">
        <v>218</v>
      </c>
      <c r="E252" s="29" t="s">
        <v>2032</v>
      </c>
      <c r="F252" s="255" t="s">
        <v>2033</v>
      </c>
      <c r="G252" s="29" t="s">
        <v>320</v>
      </c>
      <c r="H252" s="29" t="s">
        <v>2034</v>
      </c>
      <c r="I252" s="163" t="s">
        <v>529</v>
      </c>
      <c r="J252" s="29" t="s">
        <v>182</v>
      </c>
      <c r="K252" s="38">
        <v>55</v>
      </c>
      <c r="L252" s="38"/>
      <c r="M252" s="41"/>
    </row>
    <row r="253" ht="14.5" spans="1:13">
      <c r="A253" s="165" t="s">
        <v>167</v>
      </c>
      <c r="B253" s="222" t="s">
        <v>1385</v>
      </c>
      <c r="C253" s="222">
        <v>5411886</v>
      </c>
      <c r="D253" s="222" t="s">
        <v>2035</v>
      </c>
      <c r="E253" s="222" t="s">
        <v>2036</v>
      </c>
      <c r="F253" s="212">
        <v>37628</v>
      </c>
      <c r="G253" s="165" t="s">
        <v>232</v>
      </c>
      <c r="H253" s="165" t="s">
        <v>222</v>
      </c>
      <c r="I253" s="107" t="s">
        <v>223</v>
      </c>
      <c r="J253" s="165" t="s">
        <v>182</v>
      </c>
      <c r="K253" s="165" t="s">
        <v>1674</v>
      </c>
      <c r="L253" s="240"/>
      <c r="M253" s="352" t="s">
        <v>2037</v>
      </c>
    </row>
    <row r="254" ht="14.5" spans="1:13">
      <c r="A254" s="163" t="s">
        <v>1337</v>
      </c>
      <c r="B254" s="163" t="s">
        <v>376</v>
      </c>
      <c r="C254" s="29">
        <v>4771867</v>
      </c>
      <c r="D254" s="29" t="s">
        <v>218</v>
      </c>
      <c r="E254" s="29" t="s">
        <v>2038</v>
      </c>
      <c r="F254" s="255">
        <v>36688</v>
      </c>
      <c r="G254" s="29" t="s">
        <v>228</v>
      </c>
      <c r="H254" s="29" t="s">
        <v>2039</v>
      </c>
      <c r="I254" s="163" t="s">
        <v>2040</v>
      </c>
      <c r="J254" s="29" t="s">
        <v>174</v>
      </c>
      <c r="K254" s="38">
        <v>71</v>
      </c>
      <c r="L254" s="38"/>
      <c r="M254" s="41"/>
    </row>
    <row r="255" ht="14.5" spans="1:13">
      <c r="A255" s="165" t="s">
        <v>1341</v>
      </c>
      <c r="B255" s="193" t="s">
        <v>147</v>
      </c>
      <c r="C255" s="193">
        <v>4328105</v>
      </c>
      <c r="D255" s="193" t="s">
        <v>2041</v>
      </c>
      <c r="E255" s="193" t="s">
        <v>656</v>
      </c>
      <c r="F255" s="194">
        <v>36009</v>
      </c>
      <c r="G255" s="336" t="s">
        <v>657</v>
      </c>
      <c r="H255" s="336" t="s">
        <v>658</v>
      </c>
      <c r="I255" s="165" t="s">
        <v>523</v>
      </c>
      <c r="J255" s="165"/>
      <c r="K255" s="165" t="s">
        <v>1540</v>
      </c>
      <c r="L255" s="200"/>
      <c r="M255" s="120"/>
    </row>
    <row r="256" ht="15" spans="1:13">
      <c r="A256" s="165" t="s">
        <v>1341</v>
      </c>
      <c r="B256" s="284" t="s">
        <v>147</v>
      </c>
      <c r="C256" s="359">
        <v>4659835</v>
      </c>
      <c r="D256" s="165" t="s">
        <v>218</v>
      </c>
      <c r="E256" s="165" t="s">
        <v>745</v>
      </c>
      <c r="F256" s="212" t="s">
        <v>746</v>
      </c>
      <c r="G256" s="344" t="s">
        <v>634</v>
      </c>
      <c r="H256" s="344" t="s">
        <v>747</v>
      </c>
      <c r="I256" s="165" t="s">
        <v>529</v>
      </c>
      <c r="J256" s="165"/>
      <c r="K256" s="107" t="s">
        <v>2042</v>
      </c>
      <c r="L256" s="38"/>
      <c r="M256" s="38"/>
    </row>
    <row r="257" ht="14.5" spans="1:13">
      <c r="A257" s="165" t="s">
        <v>167</v>
      </c>
      <c r="B257" s="165" t="s">
        <v>147</v>
      </c>
      <c r="C257" s="222">
        <v>5276232</v>
      </c>
      <c r="D257" s="222" t="s">
        <v>2035</v>
      </c>
      <c r="E257" s="222" t="s">
        <v>2043</v>
      </c>
      <c r="F257" s="165" t="s">
        <v>295</v>
      </c>
      <c r="G257" s="107" t="s">
        <v>196</v>
      </c>
      <c r="H257" s="107" t="s">
        <v>296</v>
      </c>
      <c r="I257" s="222" t="s">
        <v>1413</v>
      </c>
      <c r="J257" s="107" t="s">
        <v>182</v>
      </c>
      <c r="K257" s="107" t="s">
        <v>1384</v>
      </c>
      <c r="L257" s="41"/>
      <c r="M257" s="38"/>
    </row>
    <row r="258" ht="14.5" spans="1:13">
      <c r="A258" s="165" t="s">
        <v>1327</v>
      </c>
      <c r="B258" s="165" t="s">
        <v>2016</v>
      </c>
      <c r="C258" s="222">
        <v>4777277</v>
      </c>
      <c r="D258" s="222" t="s">
        <v>2044</v>
      </c>
      <c r="E258" s="222" t="s">
        <v>2045</v>
      </c>
      <c r="F258" s="281">
        <v>36952</v>
      </c>
      <c r="G258" s="107" t="s">
        <v>196</v>
      </c>
      <c r="H258" s="107" t="s">
        <v>1146</v>
      </c>
      <c r="I258" s="165" t="s">
        <v>2046</v>
      </c>
      <c r="J258" s="107" t="s">
        <v>182</v>
      </c>
      <c r="K258" s="38">
        <v>49</v>
      </c>
      <c r="L258" s="41"/>
      <c r="M258" s="38"/>
    </row>
    <row r="259" ht="14.5" spans="1:13">
      <c r="A259" s="165" t="s">
        <v>1373</v>
      </c>
      <c r="B259" s="200" t="s">
        <v>650</v>
      </c>
      <c r="C259" s="200">
        <v>5057247</v>
      </c>
      <c r="D259" s="200" t="s">
        <v>218</v>
      </c>
      <c r="E259" s="200" t="s">
        <v>1793</v>
      </c>
      <c r="F259" s="200" t="s">
        <v>2047</v>
      </c>
      <c r="G259" s="107" t="s">
        <v>196</v>
      </c>
      <c r="H259" s="38" t="s">
        <v>2048</v>
      </c>
      <c r="I259" s="295" t="s">
        <v>967</v>
      </c>
      <c r="J259" s="29"/>
      <c r="K259" s="38">
        <v>52</v>
      </c>
      <c r="L259" s="38"/>
      <c r="M259" s="38"/>
    </row>
    <row r="260" ht="16.5" spans="1:13">
      <c r="A260" s="165" t="s">
        <v>1341</v>
      </c>
      <c r="B260" s="284" t="s">
        <v>198</v>
      </c>
      <c r="C260" s="120">
        <v>4741561</v>
      </c>
      <c r="D260" s="120" t="s">
        <v>703</v>
      </c>
      <c r="E260" s="120" t="s">
        <v>704</v>
      </c>
      <c r="F260" s="343" t="s">
        <v>705</v>
      </c>
      <c r="G260" s="344" t="s">
        <v>698</v>
      </c>
      <c r="H260" s="344" t="s">
        <v>706</v>
      </c>
      <c r="I260" s="165" t="s">
        <v>707</v>
      </c>
      <c r="J260" s="107"/>
      <c r="K260" s="107" t="s">
        <v>2049</v>
      </c>
      <c r="L260" s="38"/>
      <c r="M260" s="38"/>
    </row>
    <row r="261" ht="14.5" spans="1:13">
      <c r="A261" s="165" t="s">
        <v>1341</v>
      </c>
      <c r="B261" s="163" t="s">
        <v>217</v>
      </c>
      <c r="C261" s="295">
        <v>4725162</v>
      </c>
      <c r="D261" s="165" t="s">
        <v>218</v>
      </c>
      <c r="E261" s="165" t="s">
        <v>2050</v>
      </c>
      <c r="F261" s="165" t="s">
        <v>2051</v>
      </c>
      <c r="G261" s="107" t="s">
        <v>1568</v>
      </c>
      <c r="H261" s="107" t="s">
        <v>2052</v>
      </c>
      <c r="I261" s="165" t="s">
        <v>523</v>
      </c>
      <c r="J261" s="107"/>
      <c r="K261" s="38"/>
      <c r="L261" s="38"/>
      <c r="M261" s="38"/>
    </row>
    <row r="262" ht="14.5" spans="1:13">
      <c r="A262" s="165" t="s">
        <v>1373</v>
      </c>
      <c r="B262" s="200" t="s">
        <v>650</v>
      </c>
      <c r="C262" s="200">
        <v>4997238</v>
      </c>
      <c r="D262" s="200" t="s">
        <v>218</v>
      </c>
      <c r="E262" s="200" t="s">
        <v>1210</v>
      </c>
      <c r="F262" s="200" t="s">
        <v>1211</v>
      </c>
      <c r="G262" s="107" t="s">
        <v>196</v>
      </c>
      <c r="H262" s="38" t="s">
        <v>1212</v>
      </c>
      <c r="I262" s="295" t="s">
        <v>1213</v>
      </c>
      <c r="J262" s="38"/>
      <c r="K262" s="38">
        <v>55</v>
      </c>
      <c r="L262" s="41"/>
      <c r="M262" s="38"/>
    </row>
    <row r="263" ht="14.5" spans="1:13">
      <c r="A263" s="165" t="s">
        <v>489</v>
      </c>
      <c r="B263" s="165" t="s">
        <v>147</v>
      </c>
      <c r="C263" s="200">
        <v>5117007</v>
      </c>
      <c r="D263" s="165" t="s">
        <v>2041</v>
      </c>
      <c r="E263" s="165" t="s">
        <v>2053</v>
      </c>
      <c r="F263" s="165" t="s">
        <v>1034</v>
      </c>
      <c r="G263" s="107" t="s">
        <v>187</v>
      </c>
      <c r="H263" s="329" t="s">
        <v>2054</v>
      </c>
      <c r="I263" s="165" t="s">
        <v>493</v>
      </c>
      <c r="J263" s="107" t="s">
        <v>182</v>
      </c>
      <c r="K263" s="38"/>
      <c r="L263" s="41"/>
      <c r="M263" s="38"/>
    </row>
    <row r="264" ht="14.5" spans="1:13">
      <c r="A264" s="163" t="s">
        <v>1337</v>
      </c>
      <c r="B264" s="163" t="s">
        <v>147</v>
      </c>
      <c r="C264" s="163">
        <v>5050939</v>
      </c>
      <c r="D264" s="163" t="s">
        <v>218</v>
      </c>
      <c r="E264" s="163" t="s">
        <v>2055</v>
      </c>
      <c r="F264" s="262" t="s">
        <v>2056</v>
      </c>
      <c r="G264" s="29" t="s">
        <v>228</v>
      </c>
      <c r="H264" s="29" t="s">
        <v>2057</v>
      </c>
      <c r="I264" s="163" t="s">
        <v>588</v>
      </c>
      <c r="J264" s="29" t="s">
        <v>174</v>
      </c>
      <c r="K264" s="38"/>
      <c r="L264" s="38"/>
      <c r="M264" s="38"/>
    </row>
    <row r="265" ht="14.5" spans="1:13">
      <c r="A265" s="165" t="s">
        <v>1301</v>
      </c>
      <c r="B265" s="200" t="s">
        <v>204</v>
      </c>
      <c r="C265" s="200">
        <v>5332353</v>
      </c>
      <c r="D265" s="200" t="s">
        <v>2041</v>
      </c>
      <c r="E265" s="200" t="s">
        <v>2058</v>
      </c>
      <c r="F265" s="200" t="s">
        <v>2059</v>
      </c>
      <c r="G265" s="107" t="s">
        <v>214</v>
      </c>
      <c r="H265" s="107" t="s">
        <v>2060</v>
      </c>
      <c r="I265" s="163" t="s">
        <v>533</v>
      </c>
      <c r="J265" s="107"/>
      <c r="K265" s="38"/>
      <c r="L265" s="38"/>
      <c r="M265" s="38"/>
    </row>
    <row r="266" ht="14.5" spans="1:13">
      <c r="A266" s="165" t="s">
        <v>1373</v>
      </c>
      <c r="B266" s="200" t="s">
        <v>1215</v>
      </c>
      <c r="C266" s="361">
        <v>5322665</v>
      </c>
      <c r="D266" s="165" t="s">
        <v>218</v>
      </c>
      <c r="E266" s="165" t="s">
        <v>1229</v>
      </c>
      <c r="F266" s="362">
        <v>39117</v>
      </c>
      <c r="G266" s="107" t="s">
        <v>214</v>
      </c>
      <c r="H266" s="107" t="s">
        <v>1230</v>
      </c>
      <c r="I266" s="295" t="s">
        <v>1195</v>
      </c>
      <c r="J266" s="29"/>
      <c r="K266" s="38">
        <v>55</v>
      </c>
      <c r="L266" s="38"/>
      <c r="M266" s="38"/>
    </row>
    <row r="267" ht="14.5" spans="1:13">
      <c r="A267" s="165" t="s">
        <v>1322</v>
      </c>
      <c r="B267" s="165" t="s">
        <v>147</v>
      </c>
      <c r="C267" s="200">
        <v>4478450</v>
      </c>
      <c r="D267" s="165" t="s">
        <v>218</v>
      </c>
      <c r="E267" s="165" t="s">
        <v>2061</v>
      </c>
      <c r="F267" s="211">
        <v>36201</v>
      </c>
      <c r="G267" s="107" t="s">
        <v>273</v>
      </c>
      <c r="H267" s="107" t="s">
        <v>1318</v>
      </c>
      <c r="I267" s="165" t="s">
        <v>1234</v>
      </c>
      <c r="J267" s="107" t="s">
        <v>182</v>
      </c>
      <c r="K267" s="107">
        <v>62</v>
      </c>
      <c r="L267" s="107"/>
      <c r="M267" s="38"/>
    </row>
    <row r="268" ht="14.5" spans="1:13">
      <c r="A268" s="165" t="s">
        <v>364</v>
      </c>
      <c r="B268" s="200" t="s">
        <v>147</v>
      </c>
      <c r="C268" s="222" t="s">
        <v>2062</v>
      </c>
      <c r="D268" s="222" t="s">
        <v>218</v>
      </c>
      <c r="E268" s="222" t="s">
        <v>2063</v>
      </c>
      <c r="F268" s="165" t="s">
        <v>2064</v>
      </c>
      <c r="G268" s="165" t="s">
        <v>214</v>
      </c>
      <c r="H268" s="165" t="s">
        <v>2065</v>
      </c>
      <c r="I268" s="165" t="s">
        <v>375</v>
      </c>
      <c r="J268" s="107" t="s">
        <v>182</v>
      </c>
      <c r="K268" s="107" t="s">
        <v>323</v>
      </c>
      <c r="L268" s="41"/>
      <c r="M268" s="38"/>
    </row>
    <row r="269" ht="14.5" spans="1:13">
      <c r="A269" s="165" t="s">
        <v>1373</v>
      </c>
      <c r="B269" s="200" t="s">
        <v>1187</v>
      </c>
      <c r="C269" s="200">
        <v>4940541</v>
      </c>
      <c r="D269" s="200" t="s">
        <v>218</v>
      </c>
      <c r="E269" s="200" t="s">
        <v>1244</v>
      </c>
      <c r="F269" s="184">
        <v>37002</v>
      </c>
      <c r="G269" s="165" t="s">
        <v>811</v>
      </c>
      <c r="H269" s="200" t="s">
        <v>1255</v>
      </c>
      <c r="I269" s="295" t="s">
        <v>1256</v>
      </c>
      <c r="J269" s="38"/>
      <c r="K269" s="107" t="s">
        <v>2066</v>
      </c>
      <c r="L269" s="41"/>
      <c r="M269" s="38"/>
    </row>
    <row r="270" ht="14.5" spans="1:13">
      <c r="A270" s="165" t="s">
        <v>1373</v>
      </c>
      <c r="B270" s="200" t="s">
        <v>147</v>
      </c>
      <c r="C270" s="200">
        <v>4995151</v>
      </c>
      <c r="D270" s="200" t="s">
        <v>2041</v>
      </c>
      <c r="E270" s="200" t="s">
        <v>2067</v>
      </c>
      <c r="F270" s="200" t="s">
        <v>2068</v>
      </c>
      <c r="G270" s="165" t="s">
        <v>265</v>
      </c>
      <c r="H270" s="200" t="s">
        <v>2069</v>
      </c>
      <c r="I270" s="295" t="s">
        <v>1195</v>
      </c>
      <c r="J270" s="200"/>
      <c r="K270" s="200">
        <v>59</v>
      </c>
      <c r="L270" s="41"/>
      <c r="M270" s="38"/>
    </row>
    <row r="271" ht="28.35" customHeight="1" spans="1:13">
      <c r="A271" s="163" t="s">
        <v>936</v>
      </c>
      <c r="B271" s="165" t="s">
        <v>147</v>
      </c>
      <c r="C271" s="117">
        <v>4976048</v>
      </c>
      <c r="D271" s="280" t="s">
        <v>218</v>
      </c>
      <c r="E271" s="289" t="s">
        <v>2070</v>
      </c>
      <c r="F271" s="179">
        <v>37591</v>
      </c>
      <c r="G271" s="165" t="s">
        <v>265</v>
      </c>
      <c r="H271" s="280" t="s">
        <v>2071</v>
      </c>
      <c r="I271" s="178" t="s">
        <v>942</v>
      </c>
      <c r="J271" s="163"/>
      <c r="K271" s="200">
        <v>66</v>
      </c>
      <c r="L271" s="38"/>
      <c r="M271" s="38"/>
    </row>
    <row r="272" ht="14.5" spans="1:13">
      <c r="A272" s="165" t="s">
        <v>489</v>
      </c>
      <c r="B272" s="165" t="s">
        <v>147</v>
      </c>
      <c r="C272" s="200">
        <v>5354231</v>
      </c>
      <c r="D272" s="165" t="s">
        <v>2072</v>
      </c>
      <c r="E272" s="165" t="s">
        <v>2073</v>
      </c>
      <c r="F272" s="211">
        <v>37292</v>
      </c>
      <c r="G272" s="165" t="s">
        <v>1593</v>
      </c>
      <c r="H272" s="165" t="s">
        <v>2074</v>
      </c>
      <c r="I272" s="165" t="s">
        <v>493</v>
      </c>
      <c r="J272" s="165" t="s">
        <v>182</v>
      </c>
      <c r="K272" s="165" t="s">
        <v>2075</v>
      </c>
      <c r="L272" s="41"/>
      <c r="M272" s="38"/>
    </row>
    <row r="273" ht="14.5" spans="1:13">
      <c r="A273" s="163" t="s">
        <v>761</v>
      </c>
      <c r="B273" s="120" t="s">
        <v>762</v>
      </c>
      <c r="C273" s="120">
        <v>5177279</v>
      </c>
      <c r="D273" s="163" t="s">
        <v>852</v>
      </c>
      <c r="E273" s="163" t="s">
        <v>2076</v>
      </c>
      <c r="F273" s="262" t="s">
        <v>2077</v>
      </c>
      <c r="G273" s="163" t="s">
        <v>196</v>
      </c>
      <c r="H273" s="163" t="s">
        <v>2078</v>
      </c>
      <c r="I273" s="163" t="s">
        <v>493</v>
      </c>
      <c r="J273" s="163"/>
      <c r="K273" s="116"/>
      <c r="L273" s="29"/>
      <c r="M273" s="38"/>
    </row>
    <row r="274" ht="14.5" spans="1:13">
      <c r="A274" s="165" t="s">
        <v>167</v>
      </c>
      <c r="B274" s="222" t="s">
        <v>1352</v>
      </c>
      <c r="C274" s="132">
        <v>5316579</v>
      </c>
      <c r="D274" s="132" t="s">
        <v>2079</v>
      </c>
      <c r="E274" s="132" t="s">
        <v>2080</v>
      </c>
      <c r="F274" s="212">
        <v>37840</v>
      </c>
      <c r="G274" s="107" t="s">
        <v>368</v>
      </c>
      <c r="H274" s="90" t="s">
        <v>2081</v>
      </c>
      <c r="I274" s="222" t="s">
        <v>1383</v>
      </c>
      <c r="J274" s="107" t="s">
        <v>182</v>
      </c>
      <c r="K274" s="107" t="s">
        <v>2082</v>
      </c>
      <c r="L274" s="123" t="s">
        <v>1948</v>
      </c>
      <c r="M274" s="367" t="s">
        <v>1675</v>
      </c>
    </row>
    <row r="275" ht="14.5" spans="1:13">
      <c r="A275" s="165" t="s">
        <v>364</v>
      </c>
      <c r="B275" s="222" t="s">
        <v>1385</v>
      </c>
      <c r="C275" s="132">
        <v>5025158</v>
      </c>
      <c r="D275" s="132" t="s">
        <v>2083</v>
      </c>
      <c r="E275" s="132" t="s">
        <v>2084</v>
      </c>
      <c r="F275" s="363" t="s">
        <v>2085</v>
      </c>
      <c r="G275" s="107" t="s">
        <v>265</v>
      </c>
      <c r="H275" s="132" t="s">
        <v>2086</v>
      </c>
      <c r="I275" s="165" t="s">
        <v>452</v>
      </c>
      <c r="J275" s="107" t="s">
        <v>182</v>
      </c>
      <c r="K275" s="107" t="s">
        <v>323</v>
      </c>
      <c r="L275" s="41"/>
      <c r="M275" s="38"/>
    </row>
    <row r="276" ht="28.35" customHeight="1" spans="1:13">
      <c r="A276" s="163" t="s">
        <v>761</v>
      </c>
      <c r="B276" s="120" t="s">
        <v>762</v>
      </c>
      <c r="C276" s="25">
        <v>4979365</v>
      </c>
      <c r="D276" s="29" t="s">
        <v>419</v>
      </c>
      <c r="E276" s="29" t="s">
        <v>636</v>
      </c>
      <c r="F276" s="34">
        <v>37537</v>
      </c>
      <c r="G276" s="107" t="s">
        <v>911</v>
      </c>
      <c r="H276" s="29" t="s">
        <v>2087</v>
      </c>
      <c r="I276" s="25" t="s">
        <v>791</v>
      </c>
      <c r="J276" s="29"/>
      <c r="K276" s="368" t="s">
        <v>2088</v>
      </c>
      <c r="L276" s="369" t="s">
        <v>2089</v>
      </c>
      <c r="M276" s="38"/>
    </row>
    <row r="277" ht="14.5" spans="1:13">
      <c r="A277" s="165" t="s">
        <v>1327</v>
      </c>
      <c r="B277" s="165" t="s">
        <v>147</v>
      </c>
      <c r="C277" s="132">
        <v>5006721</v>
      </c>
      <c r="D277" s="132" t="s">
        <v>2090</v>
      </c>
      <c r="E277" s="132" t="s">
        <v>2083</v>
      </c>
      <c r="F277" s="132" t="s">
        <v>2091</v>
      </c>
      <c r="G277" s="107" t="s">
        <v>232</v>
      </c>
      <c r="H277" s="132" t="s">
        <v>2092</v>
      </c>
      <c r="I277" s="132" t="s">
        <v>1441</v>
      </c>
      <c r="J277" s="107" t="s">
        <v>182</v>
      </c>
      <c r="K277" s="38">
        <v>57</v>
      </c>
      <c r="L277" s="79"/>
      <c r="M277" s="38"/>
    </row>
    <row r="278" ht="14.5" spans="1:13">
      <c r="A278" s="163" t="s">
        <v>761</v>
      </c>
      <c r="B278" s="120" t="s">
        <v>762</v>
      </c>
      <c r="C278" s="120">
        <v>5168008</v>
      </c>
      <c r="D278" s="163" t="s">
        <v>419</v>
      </c>
      <c r="E278" s="163" t="s">
        <v>2093</v>
      </c>
      <c r="F278" s="262">
        <v>37415</v>
      </c>
      <c r="G278" s="165" t="s">
        <v>299</v>
      </c>
      <c r="H278" s="163" t="s">
        <v>2094</v>
      </c>
      <c r="I278" s="163" t="s">
        <v>833</v>
      </c>
      <c r="J278" s="163"/>
      <c r="K278" s="107" t="s">
        <v>2095</v>
      </c>
      <c r="L278" s="25"/>
      <c r="M278" s="38"/>
    </row>
    <row r="279" ht="14.5" spans="1:13">
      <c r="A279" s="165" t="s">
        <v>1341</v>
      </c>
      <c r="B279" s="200" t="s">
        <v>147</v>
      </c>
      <c r="C279" s="117">
        <v>4421990</v>
      </c>
      <c r="D279" s="200" t="s">
        <v>2096</v>
      </c>
      <c r="E279" s="117" t="s">
        <v>2097</v>
      </c>
      <c r="F279" s="117" t="s">
        <v>2098</v>
      </c>
      <c r="G279" s="165" t="s">
        <v>179</v>
      </c>
      <c r="H279" s="165" t="s">
        <v>2099</v>
      </c>
      <c r="I279" s="165" t="s">
        <v>533</v>
      </c>
      <c r="J279" s="165"/>
      <c r="K279" s="107" t="s">
        <v>2100</v>
      </c>
      <c r="L279" s="38"/>
      <c r="M279" s="38"/>
    </row>
    <row r="280" ht="28.35" customHeight="1" spans="1:13">
      <c r="A280" s="163" t="s">
        <v>951</v>
      </c>
      <c r="B280" s="163" t="s">
        <v>204</v>
      </c>
      <c r="C280" s="120">
        <v>5378810</v>
      </c>
      <c r="D280" s="163" t="s">
        <v>419</v>
      </c>
      <c r="E280" s="163" t="s">
        <v>969</v>
      </c>
      <c r="F280" s="167">
        <v>37682</v>
      </c>
      <c r="G280" s="165" t="s">
        <v>196</v>
      </c>
      <c r="H280" s="163" t="s">
        <v>970</v>
      </c>
      <c r="I280" s="163" t="s">
        <v>967</v>
      </c>
      <c r="J280" s="165" t="s">
        <v>182</v>
      </c>
      <c r="K280" s="38">
        <v>57</v>
      </c>
      <c r="L280" s="38"/>
      <c r="M280" s="38"/>
    </row>
    <row r="281" ht="14.5" spans="1:13">
      <c r="A281" s="165" t="s">
        <v>364</v>
      </c>
      <c r="B281" s="165" t="s">
        <v>147</v>
      </c>
      <c r="C281" s="332" t="s">
        <v>2101</v>
      </c>
      <c r="D281" s="332" t="s">
        <v>2079</v>
      </c>
      <c r="E281" s="332" t="s">
        <v>2102</v>
      </c>
      <c r="F281" s="238" t="s">
        <v>421</v>
      </c>
      <c r="G281" s="165" t="s">
        <v>187</v>
      </c>
      <c r="H281" s="222" t="s">
        <v>2103</v>
      </c>
      <c r="I281" s="165" t="s">
        <v>423</v>
      </c>
      <c r="J281" s="165" t="s">
        <v>182</v>
      </c>
      <c r="K281" s="38">
        <v>55</v>
      </c>
      <c r="L281" s="41"/>
      <c r="M281" s="38"/>
    </row>
    <row r="282" ht="14.5" spans="1:13">
      <c r="A282" s="163" t="s">
        <v>1337</v>
      </c>
      <c r="B282" s="163" t="s">
        <v>147</v>
      </c>
      <c r="C282" s="163">
        <v>3885669</v>
      </c>
      <c r="D282" s="163" t="s">
        <v>419</v>
      </c>
      <c r="E282" s="163" t="s">
        <v>2104</v>
      </c>
      <c r="F282" s="262" t="s">
        <v>2105</v>
      </c>
      <c r="G282" s="163" t="s">
        <v>179</v>
      </c>
      <c r="H282" s="163" t="s">
        <v>2106</v>
      </c>
      <c r="I282" s="163" t="s">
        <v>375</v>
      </c>
      <c r="J282" s="163" t="s">
        <v>182</v>
      </c>
      <c r="K282" s="38"/>
      <c r="L282" s="38"/>
      <c r="M282" s="38"/>
    </row>
    <row r="283" ht="14.5" spans="1:13">
      <c r="A283" s="165" t="s">
        <v>1341</v>
      </c>
      <c r="B283" s="200" t="s">
        <v>554</v>
      </c>
      <c r="C283" s="200">
        <v>4966632</v>
      </c>
      <c r="D283" s="165" t="s">
        <v>419</v>
      </c>
      <c r="E283" s="165" t="s">
        <v>2107</v>
      </c>
      <c r="F283" s="211">
        <v>37322</v>
      </c>
      <c r="G283" s="336" t="s">
        <v>647</v>
      </c>
      <c r="H283" s="335" t="s">
        <v>2108</v>
      </c>
      <c r="I283" s="165" t="s">
        <v>552</v>
      </c>
      <c r="J283" s="165"/>
      <c r="K283" s="107" t="s">
        <v>2109</v>
      </c>
      <c r="L283" s="38"/>
      <c r="M283" s="38"/>
    </row>
    <row r="284" ht="15.5" spans="1:13">
      <c r="A284" s="163" t="s">
        <v>1941</v>
      </c>
      <c r="B284" s="165" t="s">
        <v>524</v>
      </c>
      <c r="C284" s="287">
        <v>4212726</v>
      </c>
      <c r="D284" s="364" t="s">
        <v>419</v>
      </c>
      <c r="E284" s="365" t="s">
        <v>2110</v>
      </c>
      <c r="F284" s="242">
        <v>36621</v>
      </c>
      <c r="G284" s="165" t="s">
        <v>320</v>
      </c>
      <c r="H284" s="366" t="s">
        <v>2111</v>
      </c>
      <c r="I284" s="296" t="s">
        <v>397</v>
      </c>
      <c r="J284" s="163"/>
      <c r="K284" s="38"/>
      <c r="L284" s="38"/>
      <c r="M284" s="38"/>
    </row>
    <row r="285" ht="14.5" spans="1:13">
      <c r="A285" s="163" t="s">
        <v>951</v>
      </c>
      <c r="B285" s="163" t="s">
        <v>204</v>
      </c>
      <c r="C285" s="163">
        <v>4960642</v>
      </c>
      <c r="D285" s="163" t="s">
        <v>419</v>
      </c>
      <c r="E285" s="163" t="s">
        <v>1029</v>
      </c>
      <c r="F285" s="262" t="s">
        <v>2112</v>
      </c>
      <c r="G285" s="163" t="s">
        <v>232</v>
      </c>
      <c r="H285" s="163" t="s">
        <v>2113</v>
      </c>
      <c r="I285" s="163" t="s">
        <v>967</v>
      </c>
      <c r="J285" s="165" t="s">
        <v>182</v>
      </c>
      <c r="K285" s="244"/>
      <c r="L285" s="41"/>
      <c r="M285" s="38"/>
    </row>
    <row r="286" ht="28.35" customHeight="1" spans="1:13">
      <c r="A286" s="163" t="s">
        <v>761</v>
      </c>
      <c r="B286" s="120" t="s">
        <v>762</v>
      </c>
      <c r="C286" s="120">
        <v>5125072</v>
      </c>
      <c r="D286" s="163" t="s">
        <v>419</v>
      </c>
      <c r="E286" s="163" t="s">
        <v>2114</v>
      </c>
      <c r="F286" s="262">
        <v>37144</v>
      </c>
      <c r="G286" s="165" t="s">
        <v>265</v>
      </c>
      <c r="H286" s="163" t="s">
        <v>2115</v>
      </c>
      <c r="I286" s="165" t="s">
        <v>901</v>
      </c>
      <c r="J286" s="163"/>
      <c r="K286" s="30">
        <v>66</v>
      </c>
      <c r="L286" s="25"/>
      <c r="M286" s="38"/>
    </row>
    <row r="287" ht="14.5" spans="1:13">
      <c r="A287" s="165" t="s">
        <v>364</v>
      </c>
      <c r="B287" s="222" t="s">
        <v>1352</v>
      </c>
      <c r="C287" s="332" t="s">
        <v>2116</v>
      </c>
      <c r="D287" s="332" t="s">
        <v>2117</v>
      </c>
      <c r="E287" s="332" t="s">
        <v>2118</v>
      </c>
      <c r="F287" s="238" t="s">
        <v>432</v>
      </c>
      <c r="G287" s="165" t="s">
        <v>368</v>
      </c>
      <c r="H287" s="222" t="s">
        <v>2119</v>
      </c>
      <c r="I287" s="165" t="s">
        <v>434</v>
      </c>
      <c r="J287" s="165" t="s">
        <v>182</v>
      </c>
      <c r="K287" s="107" t="s">
        <v>2120</v>
      </c>
      <c r="L287" s="41"/>
      <c r="M287" s="38"/>
    </row>
    <row r="288" ht="14.5" spans="1:13">
      <c r="A288" s="165" t="s">
        <v>167</v>
      </c>
      <c r="B288" s="200" t="s">
        <v>198</v>
      </c>
      <c r="C288" s="165">
        <v>5409662</v>
      </c>
      <c r="D288" s="165" t="s">
        <v>199</v>
      </c>
      <c r="E288" s="165" t="s">
        <v>200</v>
      </c>
      <c r="F288" s="165" t="s">
        <v>201</v>
      </c>
      <c r="G288" s="165" t="s">
        <v>683</v>
      </c>
      <c r="H288" s="165" t="s">
        <v>203</v>
      </c>
      <c r="I288" s="165" t="s">
        <v>173</v>
      </c>
      <c r="J288" s="165" t="s">
        <v>182</v>
      </c>
      <c r="K288" s="38" t="s">
        <v>2121</v>
      </c>
      <c r="L288" s="123"/>
      <c r="M288" s="367" t="s">
        <v>1675</v>
      </c>
    </row>
    <row r="289" ht="14.5" spans="1:13">
      <c r="A289" s="165" t="s">
        <v>1373</v>
      </c>
      <c r="B289" s="200" t="s">
        <v>1262</v>
      </c>
      <c r="C289" s="200">
        <v>5458715</v>
      </c>
      <c r="D289" s="165" t="s">
        <v>1263</v>
      </c>
      <c r="E289" s="165" t="s">
        <v>1264</v>
      </c>
      <c r="F289" s="211">
        <v>32846</v>
      </c>
      <c r="G289" s="165" t="s">
        <v>187</v>
      </c>
      <c r="H289" s="200" t="s">
        <v>1266</v>
      </c>
      <c r="I289" s="165" t="s">
        <v>529</v>
      </c>
      <c r="J289" s="200"/>
      <c r="K289" s="38">
        <v>55</v>
      </c>
      <c r="L289" s="41"/>
      <c r="M289" s="38"/>
    </row>
    <row r="290" ht="14.5" spans="1:13">
      <c r="A290" s="163" t="s">
        <v>951</v>
      </c>
      <c r="B290" s="163" t="s">
        <v>204</v>
      </c>
      <c r="C290" s="163">
        <v>4980055</v>
      </c>
      <c r="D290" s="163" t="s">
        <v>1263</v>
      </c>
      <c r="E290" s="163" t="s">
        <v>2122</v>
      </c>
      <c r="F290" s="262">
        <v>37015</v>
      </c>
      <c r="G290" s="165" t="s">
        <v>265</v>
      </c>
      <c r="H290" s="163" t="s">
        <v>2123</v>
      </c>
      <c r="I290" s="163" t="s">
        <v>967</v>
      </c>
      <c r="J290" s="165" t="s">
        <v>182</v>
      </c>
      <c r="K290" s="100">
        <v>52</v>
      </c>
      <c r="L290" s="38"/>
      <c r="M290" s="38"/>
    </row>
    <row r="291" ht="14.5" spans="1:13">
      <c r="A291" s="165" t="s">
        <v>1341</v>
      </c>
      <c r="B291" s="200" t="s">
        <v>147</v>
      </c>
      <c r="C291" s="117">
        <v>4736486</v>
      </c>
      <c r="D291" s="200" t="s">
        <v>632</v>
      </c>
      <c r="E291" s="117" t="s">
        <v>633</v>
      </c>
      <c r="F291" s="179">
        <v>36743</v>
      </c>
      <c r="G291" s="165" t="s">
        <v>214</v>
      </c>
      <c r="H291" s="165" t="s">
        <v>635</v>
      </c>
      <c r="I291" s="165" t="s">
        <v>523</v>
      </c>
      <c r="J291" s="165"/>
      <c r="K291" s="38">
        <v>56</v>
      </c>
      <c r="L291" s="38"/>
      <c r="M291" s="38"/>
    </row>
    <row r="292" ht="14.5" spans="1:13">
      <c r="A292" s="165" t="s">
        <v>1341</v>
      </c>
      <c r="B292" s="272" t="s">
        <v>524</v>
      </c>
      <c r="C292" s="200">
        <v>4930486</v>
      </c>
      <c r="D292" s="200" t="s">
        <v>567</v>
      </c>
      <c r="E292" s="200" t="s">
        <v>568</v>
      </c>
      <c r="F292" s="200" t="s">
        <v>569</v>
      </c>
      <c r="G292" s="165" t="s">
        <v>2124</v>
      </c>
      <c r="H292" s="165" t="s">
        <v>570</v>
      </c>
      <c r="I292" s="165" t="s">
        <v>2125</v>
      </c>
      <c r="J292" s="165"/>
      <c r="K292" s="107" t="s">
        <v>2126</v>
      </c>
      <c r="L292" s="38"/>
      <c r="M292" s="38"/>
    </row>
    <row r="293" ht="14.5" spans="1:13">
      <c r="A293" s="163" t="s">
        <v>761</v>
      </c>
      <c r="B293" s="291" t="s">
        <v>650</v>
      </c>
      <c r="C293" s="165">
        <v>4396557</v>
      </c>
      <c r="D293" s="165" t="s">
        <v>666</v>
      </c>
      <c r="E293" s="165" t="s">
        <v>2127</v>
      </c>
      <c r="F293" s="212" t="s">
        <v>2128</v>
      </c>
      <c r="G293" s="165" t="s">
        <v>299</v>
      </c>
      <c r="H293" s="163" t="s">
        <v>2129</v>
      </c>
      <c r="I293" s="165" t="s">
        <v>375</v>
      </c>
      <c r="J293" s="163"/>
      <c r="K293" s="107"/>
      <c r="L293" s="41"/>
      <c r="M293" s="38"/>
    </row>
    <row r="294" ht="14.5" spans="1:13">
      <c r="A294" s="165" t="s">
        <v>761</v>
      </c>
      <c r="B294" s="120" t="s">
        <v>762</v>
      </c>
      <c r="C294" s="120">
        <v>4211226</v>
      </c>
      <c r="D294" s="165" t="s">
        <v>666</v>
      </c>
      <c r="E294" s="165" t="s">
        <v>792</v>
      </c>
      <c r="F294" s="262">
        <v>35954</v>
      </c>
      <c r="G294" s="165" t="s">
        <v>320</v>
      </c>
      <c r="H294" s="165" t="s">
        <v>794</v>
      </c>
      <c r="I294" s="165" t="s">
        <v>375</v>
      </c>
      <c r="J294" s="165"/>
      <c r="K294" s="244" t="s">
        <v>323</v>
      </c>
      <c r="L294" s="25"/>
      <c r="M294" s="38"/>
    </row>
    <row r="295" ht="14.5" spans="1:13">
      <c r="A295" s="163" t="s">
        <v>951</v>
      </c>
      <c r="B295" s="163" t="s">
        <v>204</v>
      </c>
      <c r="C295" s="120">
        <v>4170309</v>
      </c>
      <c r="D295" s="163" t="s">
        <v>666</v>
      </c>
      <c r="E295" s="163" t="s">
        <v>1029</v>
      </c>
      <c r="F295" s="167">
        <v>36260</v>
      </c>
      <c r="G295" s="163" t="s">
        <v>187</v>
      </c>
      <c r="H295" s="163" t="s">
        <v>2130</v>
      </c>
      <c r="I295" s="163" t="s">
        <v>983</v>
      </c>
      <c r="J295" s="165" t="s">
        <v>182</v>
      </c>
      <c r="K295" s="30">
        <v>48</v>
      </c>
      <c r="L295" s="29"/>
      <c r="M295" s="38"/>
    </row>
    <row r="296" ht="28.35" customHeight="1" spans="1:13">
      <c r="A296" s="165" t="s">
        <v>1322</v>
      </c>
      <c r="B296" s="165" t="s">
        <v>890</v>
      </c>
      <c r="C296" s="200">
        <v>5010967</v>
      </c>
      <c r="D296" s="165" t="s">
        <v>270</v>
      </c>
      <c r="E296" s="165" t="s">
        <v>2131</v>
      </c>
      <c r="F296" s="165" t="s">
        <v>2132</v>
      </c>
      <c r="G296" s="165" t="s">
        <v>196</v>
      </c>
      <c r="H296" s="165" t="s">
        <v>2133</v>
      </c>
      <c r="I296" s="165" t="s">
        <v>2134</v>
      </c>
      <c r="J296" s="165" t="s">
        <v>182</v>
      </c>
      <c r="K296" s="38"/>
      <c r="L296" s="38"/>
      <c r="M296" s="38"/>
    </row>
    <row r="297" ht="14.5" spans="1:13">
      <c r="A297" s="165" t="s">
        <v>364</v>
      </c>
      <c r="B297" s="222" t="s">
        <v>1352</v>
      </c>
      <c r="C297" s="332" t="s">
        <v>2135</v>
      </c>
      <c r="D297" s="332" t="s">
        <v>2136</v>
      </c>
      <c r="E297" s="332" t="s">
        <v>2137</v>
      </c>
      <c r="F297" s="238" t="s">
        <v>367</v>
      </c>
      <c r="G297" s="165" t="s">
        <v>590</v>
      </c>
      <c r="H297" s="222" t="s">
        <v>2138</v>
      </c>
      <c r="I297" s="165" t="s">
        <v>370</v>
      </c>
      <c r="J297" s="165" t="s">
        <v>182</v>
      </c>
      <c r="K297" s="331" t="s">
        <v>2139</v>
      </c>
      <c r="L297" s="41"/>
      <c r="M297" s="38"/>
    </row>
    <row r="298" ht="14.5" spans="1:13">
      <c r="A298" s="163" t="s">
        <v>1337</v>
      </c>
      <c r="B298" s="163" t="s">
        <v>147</v>
      </c>
      <c r="C298" s="163">
        <v>4884114</v>
      </c>
      <c r="D298" s="163" t="s">
        <v>270</v>
      </c>
      <c r="E298" s="163" t="s">
        <v>2140</v>
      </c>
      <c r="F298" s="163" t="s">
        <v>400</v>
      </c>
      <c r="G298" s="163" t="s">
        <v>265</v>
      </c>
      <c r="H298" s="163" t="s">
        <v>2141</v>
      </c>
      <c r="I298" s="163" t="s">
        <v>529</v>
      </c>
      <c r="J298" s="163" t="s">
        <v>182</v>
      </c>
      <c r="K298" s="38"/>
      <c r="L298" s="38"/>
      <c r="M298" s="38"/>
    </row>
    <row r="299" ht="14.5" spans="1:13">
      <c r="A299" s="165" t="s">
        <v>1322</v>
      </c>
      <c r="B299" s="200" t="s">
        <v>204</v>
      </c>
      <c r="C299" s="200">
        <v>4727252</v>
      </c>
      <c r="D299" s="200" t="s">
        <v>270</v>
      </c>
      <c r="E299" s="200" t="s">
        <v>1743</v>
      </c>
      <c r="F299" s="211">
        <v>37051</v>
      </c>
      <c r="G299" s="165" t="s">
        <v>232</v>
      </c>
      <c r="H299" s="165" t="s">
        <v>2142</v>
      </c>
      <c r="I299" s="165" t="s">
        <v>1624</v>
      </c>
      <c r="J299" s="165" t="s">
        <v>174</v>
      </c>
      <c r="K299" s="107"/>
      <c r="L299" s="107"/>
      <c r="M299" s="38"/>
    </row>
    <row r="300" ht="28.35" customHeight="1" spans="1:13">
      <c r="A300" s="165" t="s">
        <v>364</v>
      </c>
      <c r="B300" s="222" t="s">
        <v>1352</v>
      </c>
      <c r="C300" s="337">
        <v>4885845</v>
      </c>
      <c r="D300" s="337" t="s">
        <v>2136</v>
      </c>
      <c r="E300" s="337" t="s">
        <v>2143</v>
      </c>
      <c r="F300" s="272" t="s">
        <v>386</v>
      </c>
      <c r="G300" s="165" t="s">
        <v>590</v>
      </c>
      <c r="H300" s="222" t="s">
        <v>2144</v>
      </c>
      <c r="I300" s="165" t="s">
        <v>388</v>
      </c>
      <c r="J300" s="165" t="s">
        <v>182</v>
      </c>
      <c r="K300" s="107" t="s">
        <v>323</v>
      </c>
      <c r="L300" s="41"/>
      <c r="M300" s="38"/>
    </row>
    <row r="301" ht="28.35" customHeight="1" spans="1:13">
      <c r="A301" s="165" t="s">
        <v>364</v>
      </c>
      <c r="B301" s="222" t="s">
        <v>1449</v>
      </c>
      <c r="C301" s="332" t="s">
        <v>2145</v>
      </c>
      <c r="D301" s="332" t="s">
        <v>2136</v>
      </c>
      <c r="E301" s="332" t="s">
        <v>2146</v>
      </c>
      <c r="F301" s="238" t="s">
        <v>2147</v>
      </c>
      <c r="G301" s="165" t="s">
        <v>320</v>
      </c>
      <c r="H301" s="222" t="s">
        <v>2148</v>
      </c>
      <c r="I301" s="165" t="s">
        <v>2149</v>
      </c>
      <c r="J301" s="165" t="s">
        <v>182</v>
      </c>
      <c r="K301" s="38">
        <v>61</v>
      </c>
      <c r="L301" s="41"/>
      <c r="M301" s="38"/>
    </row>
    <row r="302" ht="14.5" spans="1:13">
      <c r="A302" s="165" t="s">
        <v>1327</v>
      </c>
      <c r="B302" s="165" t="s">
        <v>147</v>
      </c>
      <c r="C302" s="165">
        <v>5390748</v>
      </c>
      <c r="D302" s="222" t="s">
        <v>2136</v>
      </c>
      <c r="E302" s="222" t="s">
        <v>2150</v>
      </c>
      <c r="F302" s="281">
        <v>36962</v>
      </c>
      <c r="G302" s="165" t="s">
        <v>232</v>
      </c>
      <c r="H302" s="222" t="s">
        <v>2151</v>
      </c>
      <c r="I302" s="222" t="s">
        <v>1786</v>
      </c>
      <c r="J302" s="165" t="s">
        <v>182</v>
      </c>
      <c r="K302" s="38">
        <v>61</v>
      </c>
      <c r="L302" s="41"/>
      <c r="M302" s="38"/>
    </row>
    <row r="303" ht="14.5" spans="1:13">
      <c r="A303" s="165" t="s">
        <v>1341</v>
      </c>
      <c r="B303" s="200" t="s">
        <v>708</v>
      </c>
      <c r="C303" s="166">
        <v>4531268</v>
      </c>
      <c r="D303" s="166" t="s">
        <v>709</v>
      </c>
      <c r="E303" s="166" t="s">
        <v>2152</v>
      </c>
      <c r="F303" s="212" t="s">
        <v>710</v>
      </c>
      <c r="G303" s="336" t="s">
        <v>464</v>
      </c>
      <c r="H303" s="336" t="s">
        <v>712</v>
      </c>
      <c r="I303" s="165" t="s">
        <v>384</v>
      </c>
      <c r="J303" s="165"/>
      <c r="K303" s="38"/>
      <c r="L303" s="38"/>
      <c r="M303" s="38"/>
    </row>
    <row r="304" ht="14.5" spans="1:13">
      <c r="A304" s="165" t="s">
        <v>1322</v>
      </c>
      <c r="B304" s="165" t="s">
        <v>147</v>
      </c>
      <c r="C304" s="200">
        <v>4608212</v>
      </c>
      <c r="D304" s="165" t="s">
        <v>270</v>
      </c>
      <c r="E304" s="165" t="s">
        <v>1168</v>
      </c>
      <c r="F304" s="211">
        <v>36867</v>
      </c>
      <c r="G304" s="165" t="s">
        <v>2153</v>
      </c>
      <c r="H304" s="165" t="s">
        <v>2154</v>
      </c>
      <c r="I304" s="165" t="s">
        <v>1624</v>
      </c>
      <c r="J304" s="165" t="s">
        <v>182</v>
      </c>
      <c r="K304" s="107"/>
      <c r="L304" s="107"/>
      <c r="M304" s="38"/>
    </row>
    <row r="305" ht="14.5" spans="1:13">
      <c r="A305" s="163" t="s">
        <v>1337</v>
      </c>
      <c r="B305" s="163" t="s">
        <v>147</v>
      </c>
      <c r="C305" s="163">
        <v>4364476</v>
      </c>
      <c r="D305" s="163" t="s">
        <v>270</v>
      </c>
      <c r="E305" s="163" t="s">
        <v>1156</v>
      </c>
      <c r="F305" s="262" t="s">
        <v>1297</v>
      </c>
      <c r="G305" s="163" t="s">
        <v>179</v>
      </c>
      <c r="H305" s="163" t="s">
        <v>2155</v>
      </c>
      <c r="I305" s="163" t="s">
        <v>529</v>
      </c>
      <c r="J305" s="163" t="s">
        <v>182</v>
      </c>
      <c r="K305" s="38">
        <v>52</v>
      </c>
      <c r="L305" s="38"/>
      <c r="M305" s="38"/>
    </row>
    <row r="306" ht="14.5" spans="1:13">
      <c r="A306" s="163" t="s">
        <v>761</v>
      </c>
      <c r="B306" s="200" t="s">
        <v>890</v>
      </c>
      <c r="C306" s="200">
        <v>5506556</v>
      </c>
      <c r="D306" s="165" t="s">
        <v>270</v>
      </c>
      <c r="E306" s="165" t="s">
        <v>891</v>
      </c>
      <c r="F306" s="165" t="s">
        <v>892</v>
      </c>
      <c r="G306" s="165" t="s">
        <v>265</v>
      </c>
      <c r="H306" s="165" t="s">
        <v>893</v>
      </c>
      <c r="I306" s="165" t="s">
        <v>894</v>
      </c>
      <c r="J306" s="165"/>
      <c r="K306" s="107">
        <v>72</v>
      </c>
      <c r="L306" s="38"/>
      <c r="M306" s="38"/>
    </row>
    <row r="307" ht="14.5" spans="1:13">
      <c r="A307" s="165" t="s">
        <v>364</v>
      </c>
      <c r="B307" s="222" t="s">
        <v>1352</v>
      </c>
      <c r="C307" s="332" t="s">
        <v>2156</v>
      </c>
      <c r="D307" s="332" t="s">
        <v>2136</v>
      </c>
      <c r="E307" s="332" t="s">
        <v>2157</v>
      </c>
      <c r="F307" s="238" t="s">
        <v>410</v>
      </c>
      <c r="G307" s="165" t="s">
        <v>214</v>
      </c>
      <c r="H307" s="222" t="s">
        <v>2158</v>
      </c>
      <c r="I307" s="165" t="s">
        <v>375</v>
      </c>
      <c r="J307" s="165" t="s">
        <v>182</v>
      </c>
      <c r="K307" s="107" t="s">
        <v>323</v>
      </c>
      <c r="L307" s="41"/>
      <c r="M307" s="38"/>
    </row>
    <row r="308" ht="14.5" spans="1:13">
      <c r="A308" s="163" t="s">
        <v>951</v>
      </c>
      <c r="B308" s="163" t="s">
        <v>204</v>
      </c>
      <c r="C308" s="120">
        <v>5383645</v>
      </c>
      <c r="D308" s="163" t="s">
        <v>270</v>
      </c>
      <c r="E308" s="163" t="s">
        <v>1037</v>
      </c>
      <c r="F308" s="163" t="s">
        <v>1038</v>
      </c>
      <c r="G308" s="165" t="s">
        <v>196</v>
      </c>
      <c r="H308" s="163" t="s">
        <v>1039</v>
      </c>
      <c r="I308" s="163" t="s">
        <v>967</v>
      </c>
      <c r="J308" s="165" t="s">
        <v>182</v>
      </c>
      <c r="K308" s="30">
        <v>66</v>
      </c>
      <c r="L308" s="25"/>
      <c r="M308" s="38"/>
    </row>
    <row r="309" ht="14.5" spans="1:13">
      <c r="A309" s="165" t="s">
        <v>364</v>
      </c>
      <c r="B309" s="222" t="s">
        <v>1533</v>
      </c>
      <c r="C309" s="337">
        <v>5399098</v>
      </c>
      <c r="D309" s="337" t="s">
        <v>2136</v>
      </c>
      <c r="E309" s="337" t="s">
        <v>2159</v>
      </c>
      <c r="F309" s="338" t="s">
        <v>2160</v>
      </c>
      <c r="G309" s="165" t="s">
        <v>232</v>
      </c>
      <c r="H309" s="222" t="s">
        <v>2161</v>
      </c>
      <c r="I309" s="165" t="s">
        <v>1497</v>
      </c>
      <c r="J309" s="165" t="s">
        <v>182</v>
      </c>
      <c r="K309" s="107" t="s">
        <v>323</v>
      </c>
      <c r="L309" s="41"/>
      <c r="M309" s="38"/>
    </row>
    <row r="310" ht="14.5" spans="1:13">
      <c r="A310" s="163" t="s">
        <v>1337</v>
      </c>
      <c r="B310" s="163" t="s">
        <v>2162</v>
      </c>
      <c r="C310" s="163">
        <v>5311289</v>
      </c>
      <c r="D310" s="163" t="s">
        <v>270</v>
      </c>
      <c r="E310" s="163" t="s">
        <v>2163</v>
      </c>
      <c r="F310" s="262">
        <v>37749</v>
      </c>
      <c r="G310" s="163" t="s">
        <v>1051</v>
      </c>
      <c r="H310" s="163" t="s">
        <v>2164</v>
      </c>
      <c r="I310" s="163" t="s">
        <v>588</v>
      </c>
      <c r="J310" s="163" t="s">
        <v>174</v>
      </c>
      <c r="K310" s="38"/>
      <c r="L310" s="38"/>
      <c r="M310" s="38"/>
    </row>
    <row r="311" ht="14.5" spans="1:13">
      <c r="A311" s="163" t="s">
        <v>761</v>
      </c>
      <c r="B311" s="163" t="s">
        <v>762</v>
      </c>
      <c r="C311" s="120">
        <v>4203658</v>
      </c>
      <c r="D311" s="163" t="s">
        <v>270</v>
      </c>
      <c r="E311" s="163" t="s">
        <v>2165</v>
      </c>
      <c r="F311" s="262">
        <v>36014</v>
      </c>
      <c r="G311" s="165" t="s">
        <v>320</v>
      </c>
      <c r="H311" s="163" t="s">
        <v>2166</v>
      </c>
      <c r="I311" s="163" t="s">
        <v>375</v>
      </c>
      <c r="J311" s="163"/>
      <c r="K311" s="29" t="s">
        <v>389</v>
      </c>
      <c r="L311" s="25"/>
      <c r="M311" s="38"/>
    </row>
    <row r="312" ht="14.5" spans="1:13">
      <c r="A312" s="163" t="s">
        <v>1337</v>
      </c>
      <c r="B312" s="163" t="s">
        <v>147</v>
      </c>
      <c r="C312" s="163">
        <v>4151319</v>
      </c>
      <c r="D312" s="163" t="s">
        <v>270</v>
      </c>
      <c r="E312" s="163" t="s">
        <v>2167</v>
      </c>
      <c r="F312" s="262">
        <v>35805</v>
      </c>
      <c r="G312" s="163" t="s">
        <v>320</v>
      </c>
      <c r="H312" s="163" t="s">
        <v>2168</v>
      </c>
      <c r="I312" s="163" t="s">
        <v>533</v>
      </c>
      <c r="J312" s="163" t="s">
        <v>182</v>
      </c>
      <c r="K312" s="38"/>
      <c r="L312" s="38"/>
      <c r="M312" s="38"/>
    </row>
    <row r="313" ht="14.5" spans="1:13">
      <c r="A313" s="165" t="s">
        <v>761</v>
      </c>
      <c r="B313" s="120" t="s">
        <v>762</v>
      </c>
      <c r="C313" s="200">
        <v>4694470</v>
      </c>
      <c r="D313" s="165" t="s">
        <v>270</v>
      </c>
      <c r="E313" s="165" t="s">
        <v>788</v>
      </c>
      <c r="F313" s="211">
        <v>37197</v>
      </c>
      <c r="G313" s="165" t="s">
        <v>214</v>
      </c>
      <c r="H313" s="165" t="s">
        <v>2169</v>
      </c>
      <c r="I313" s="165" t="s">
        <v>773</v>
      </c>
      <c r="J313" s="200"/>
      <c r="K313" s="107" t="s">
        <v>323</v>
      </c>
      <c r="L313" s="41"/>
      <c r="M313" s="38"/>
    </row>
    <row r="314" ht="14.5" spans="1:13">
      <c r="A314" s="165" t="s">
        <v>364</v>
      </c>
      <c r="B314" s="222" t="s">
        <v>1352</v>
      </c>
      <c r="C314" s="332" t="s">
        <v>2170</v>
      </c>
      <c r="D314" s="332" t="s">
        <v>2171</v>
      </c>
      <c r="E314" s="332" t="s">
        <v>2172</v>
      </c>
      <c r="F314" s="332" t="s">
        <v>2173</v>
      </c>
      <c r="G314" s="165" t="s">
        <v>187</v>
      </c>
      <c r="H314" s="178" t="s">
        <v>2174</v>
      </c>
      <c r="I314" s="165" t="s">
        <v>375</v>
      </c>
      <c r="J314" s="165" t="s">
        <v>182</v>
      </c>
      <c r="K314" s="107" t="s">
        <v>323</v>
      </c>
      <c r="L314" s="41"/>
      <c r="M314" s="38"/>
    </row>
    <row r="315" ht="14.5" spans="1:13">
      <c r="A315" s="165" t="s">
        <v>761</v>
      </c>
      <c r="B315" s="120" t="s">
        <v>2175</v>
      </c>
      <c r="C315" s="200">
        <v>5224222</v>
      </c>
      <c r="D315" s="165" t="s">
        <v>677</v>
      </c>
      <c r="E315" s="165" t="s">
        <v>2176</v>
      </c>
      <c r="F315" s="211">
        <v>37841</v>
      </c>
      <c r="G315" s="165" t="s">
        <v>214</v>
      </c>
      <c r="H315" s="165" t="s">
        <v>2177</v>
      </c>
      <c r="I315" s="165" t="s">
        <v>769</v>
      </c>
      <c r="J315" s="200"/>
      <c r="K315" s="107" t="s">
        <v>323</v>
      </c>
      <c r="L315" s="41"/>
      <c r="M315" s="38"/>
    </row>
    <row r="316" ht="14.5" spans="1:13">
      <c r="A316" s="165" t="s">
        <v>1341</v>
      </c>
      <c r="B316" s="358" t="s">
        <v>147</v>
      </c>
      <c r="C316" s="200"/>
      <c r="D316" s="165" t="s">
        <v>677</v>
      </c>
      <c r="E316" s="165" t="s">
        <v>678</v>
      </c>
      <c r="F316" s="212" t="s">
        <v>2085</v>
      </c>
      <c r="G316" s="336" t="s">
        <v>214</v>
      </c>
      <c r="H316" s="336" t="s">
        <v>679</v>
      </c>
      <c r="I316" s="165" t="s">
        <v>384</v>
      </c>
      <c r="J316" s="165"/>
      <c r="K316" s="107" t="s">
        <v>339</v>
      </c>
      <c r="L316" s="38"/>
      <c r="M316" s="38"/>
    </row>
    <row r="317" ht="14.5" spans="1:13">
      <c r="A317" s="107" t="s">
        <v>1301</v>
      </c>
      <c r="B317" s="200" t="s">
        <v>204</v>
      </c>
      <c r="C317" s="200">
        <v>5392320</v>
      </c>
      <c r="D317" s="200" t="s">
        <v>2178</v>
      </c>
      <c r="E317" s="200" t="s">
        <v>2179</v>
      </c>
      <c r="F317" s="200" t="s">
        <v>2180</v>
      </c>
      <c r="G317" s="107" t="s">
        <v>2181</v>
      </c>
      <c r="H317" s="107" t="s">
        <v>2182</v>
      </c>
      <c r="I317" s="29" t="s">
        <v>533</v>
      </c>
      <c r="J317" s="107"/>
      <c r="K317" s="38"/>
      <c r="L317" s="38"/>
      <c r="M317" s="38"/>
    </row>
    <row r="318" ht="28.35" customHeight="1" spans="1:13">
      <c r="A318" s="29" t="s">
        <v>2183</v>
      </c>
      <c r="B318" s="25" t="s">
        <v>157</v>
      </c>
      <c r="C318" s="29" t="s">
        <v>2184</v>
      </c>
      <c r="D318" s="25" t="s">
        <v>2185</v>
      </c>
      <c r="E318" s="29" t="s">
        <v>2186</v>
      </c>
      <c r="F318" s="107" t="s">
        <v>161</v>
      </c>
      <c r="G318" s="107" t="s">
        <v>2187</v>
      </c>
      <c r="H318" s="25" t="s">
        <v>163</v>
      </c>
      <c r="I318" s="25" t="s">
        <v>164</v>
      </c>
      <c r="J318" s="25" t="s">
        <v>165</v>
      </c>
      <c r="K318" s="25" t="s">
        <v>166</v>
      </c>
      <c r="L318" s="29" t="s">
        <v>155</v>
      </c>
      <c r="M318" s="38"/>
    </row>
    <row r="319" ht="14.5" spans="1:13">
      <c r="A319" s="107" t="s">
        <v>1327</v>
      </c>
      <c r="B319" s="222" t="s">
        <v>1352</v>
      </c>
      <c r="C319" s="222">
        <v>5381766</v>
      </c>
      <c r="D319" s="222" t="s">
        <v>2188</v>
      </c>
      <c r="E319" s="222" t="s">
        <v>2189</v>
      </c>
      <c r="F319" s="212">
        <v>37653</v>
      </c>
      <c r="G319" s="107" t="s">
        <v>657</v>
      </c>
      <c r="H319" s="132" t="s">
        <v>2190</v>
      </c>
      <c r="I319" s="132" t="s">
        <v>1441</v>
      </c>
      <c r="J319" s="107" t="s">
        <v>182</v>
      </c>
      <c r="K319" s="107" t="s">
        <v>2191</v>
      </c>
      <c r="L319" s="41"/>
      <c r="M319" s="38"/>
    </row>
    <row r="320" ht="14.5" spans="1:13">
      <c r="A320" s="29" t="s">
        <v>761</v>
      </c>
      <c r="B320" s="120" t="s">
        <v>762</v>
      </c>
      <c r="C320" s="120">
        <v>4636015</v>
      </c>
      <c r="D320" s="163" t="s">
        <v>262</v>
      </c>
      <c r="E320" s="163" t="s">
        <v>815</v>
      </c>
      <c r="F320" s="262" t="s">
        <v>816</v>
      </c>
      <c r="G320" s="107" t="s">
        <v>355</v>
      </c>
      <c r="H320" s="29" t="s">
        <v>817</v>
      </c>
      <c r="I320" s="29" t="s">
        <v>818</v>
      </c>
      <c r="J320" s="29"/>
      <c r="K320" s="29" t="s">
        <v>2192</v>
      </c>
      <c r="L320" s="25"/>
      <c r="M320" s="38"/>
    </row>
    <row r="321" ht="14.5" spans="1:13">
      <c r="A321" s="29" t="s">
        <v>761</v>
      </c>
      <c r="B321" s="25" t="s">
        <v>275</v>
      </c>
      <c r="C321" s="38">
        <v>4587439</v>
      </c>
      <c r="D321" s="107" t="s">
        <v>262</v>
      </c>
      <c r="E321" s="107" t="s">
        <v>2193</v>
      </c>
      <c r="F321" s="141">
        <v>36683</v>
      </c>
      <c r="G321" s="107" t="s">
        <v>196</v>
      </c>
      <c r="H321" s="107" t="s">
        <v>2194</v>
      </c>
      <c r="I321" s="107" t="s">
        <v>375</v>
      </c>
      <c r="J321" s="38"/>
      <c r="K321" s="107" t="s">
        <v>389</v>
      </c>
      <c r="L321" s="41"/>
      <c r="M321" s="38"/>
    </row>
    <row r="322" ht="14.5" spans="1:13">
      <c r="A322" s="29" t="s">
        <v>1337</v>
      </c>
      <c r="B322" s="29" t="s">
        <v>147</v>
      </c>
      <c r="C322" s="163">
        <v>4005177</v>
      </c>
      <c r="D322" s="163" t="s">
        <v>262</v>
      </c>
      <c r="E322" s="163" t="s">
        <v>2195</v>
      </c>
      <c r="F322" s="262" t="s">
        <v>2196</v>
      </c>
      <c r="G322" s="29" t="s">
        <v>187</v>
      </c>
      <c r="H322" s="29" t="s">
        <v>2197</v>
      </c>
      <c r="I322" s="29" t="s">
        <v>2198</v>
      </c>
      <c r="J322" s="29" t="s">
        <v>182</v>
      </c>
      <c r="K322" s="38"/>
      <c r="L322" s="38"/>
      <c r="M322" s="38"/>
    </row>
    <row r="323" ht="15.5" spans="1:13">
      <c r="A323" s="29" t="s">
        <v>936</v>
      </c>
      <c r="B323" s="165" t="s">
        <v>2199</v>
      </c>
      <c r="C323" s="287">
        <v>5012008</v>
      </c>
      <c r="D323" s="288" t="s">
        <v>2200</v>
      </c>
      <c r="E323" s="287" t="s">
        <v>2201</v>
      </c>
      <c r="F323" s="179">
        <v>37266</v>
      </c>
      <c r="G323" s="107" t="s">
        <v>232</v>
      </c>
      <c r="H323" s="107" t="s">
        <v>2202</v>
      </c>
      <c r="I323" s="65" t="s">
        <v>2203</v>
      </c>
      <c r="J323" s="29"/>
      <c r="K323" s="38">
        <v>52</v>
      </c>
      <c r="L323" s="38"/>
      <c r="M323" s="38"/>
    </row>
    <row r="324" ht="14.5" spans="1:13">
      <c r="A324" s="107" t="s">
        <v>167</v>
      </c>
      <c r="B324" s="38" t="s">
        <v>147</v>
      </c>
      <c r="C324" s="107">
        <v>4991478</v>
      </c>
      <c r="D324" s="107" t="s">
        <v>539</v>
      </c>
      <c r="E324" s="107" t="s">
        <v>2204</v>
      </c>
      <c r="F324" s="107">
        <v>37600</v>
      </c>
      <c r="G324" s="107" t="s">
        <v>214</v>
      </c>
      <c r="H324" s="107" t="s">
        <v>2205</v>
      </c>
      <c r="I324" s="107" t="s">
        <v>223</v>
      </c>
      <c r="J324" s="107" t="s">
        <v>182</v>
      </c>
      <c r="K324" s="107" t="s">
        <v>1384</v>
      </c>
      <c r="L324" s="123" t="s">
        <v>2206</v>
      </c>
      <c r="M324" s="38"/>
    </row>
    <row r="325" ht="14.5" spans="1:13">
      <c r="A325" s="107" t="s">
        <v>1322</v>
      </c>
      <c r="B325" s="165" t="s">
        <v>890</v>
      </c>
      <c r="C325" s="200">
        <v>4952144</v>
      </c>
      <c r="D325" s="165" t="s">
        <v>539</v>
      </c>
      <c r="E325" s="165" t="s">
        <v>2207</v>
      </c>
      <c r="F325" s="107" t="s">
        <v>2208</v>
      </c>
      <c r="G325" s="107" t="s">
        <v>232</v>
      </c>
      <c r="H325" s="107" t="s">
        <v>2209</v>
      </c>
      <c r="I325" s="107" t="s">
        <v>2210</v>
      </c>
      <c r="J325" s="107" t="s">
        <v>182</v>
      </c>
      <c r="K325" s="107"/>
      <c r="L325" s="38"/>
      <c r="M325" s="38"/>
    </row>
    <row r="326" ht="14.5" spans="1:13">
      <c r="A326" s="107" t="s">
        <v>1341</v>
      </c>
      <c r="B326" s="222" t="s">
        <v>147</v>
      </c>
      <c r="C326" s="222">
        <v>4311607</v>
      </c>
      <c r="D326" s="222" t="s">
        <v>539</v>
      </c>
      <c r="E326" s="222" t="s">
        <v>540</v>
      </c>
      <c r="F326" s="222" t="s">
        <v>541</v>
      </c>
      <c r="G326" s="344" t="s">
        <v>214</v>
      </c>
      <c r="H326" s="344" t="s">
        <v>660</v>
      </c>
      <c r="I326" s="107" t="s">
        <v>523</v>
      </c>
      <c r="J326" s="107"/>
      <c r="K326" s="107" t="s">
        <v>2211</v>
      </c>
      <c r="L326" s="38"/>
      <c r="M326" s="38"/>
    </row>
    <row r="327" ht="14.5" spans="1:13">
      <c r="A327" s="29" t="s">
        <v>1337</v>
      </c>
      <c r="B327" s="29" t="s">
        <v>147</v>
      </c>
      <c r="C327" s="29">
        <v>4949748</v>
      </c>
      <c r="D327" s="29" t="s">
        <v>539</v>
      </c>
      <c r="E327" s="29" t="s">
        <v>2212</v>
      </c>
      <c r="F327" s="255" t="s">
        <v>2213</v>
      </c>
      <c r="G327" s="29" t="s">
        <v>320</v>
      </c>
      <c r="H327" s="29" t="s">
        <v>2214</v>
      </c>
      <c r="I327" s="29" t="s">
        <v>588</v>
      </c>
      <c r="J327" s="29" t="s">
        <v>174</v>
      </c>
      <c r="K327" s="38"/>
      <c r="L327" s="38"/>
      <c r="M327" s="38"/>
    </row>
    <row r="328" ht="28.35" customHeight="1" spans="1:13">
      <c r="A328" s="107" t="s">
        <v>1341</v>
      </c>
      <c r="B328" s="358" t="s">
        <v>147</v>
      </c>
      <c r="C328" s="200">
        <v>4332290</v>
      </c>
      <c r="D328" s="200" t="s">
        <v>2215</v>
      </c>
      <c r="E328" s="200" t="s">
        <v>2216</v>
      </c>
      <c r="F328" s="200" t="s">
        <v>2217</v>
      </c>
      <c r="G328" s="107" t="s">
        <v>228</v>
      </c>
      <c r="H328" s="107" t="s">
        <v>2218</v>
      </c>
      <c r="I328" s="107" t="s">
        <v>529</v>
      </c>
      <c r="J328" s="107"/>
      <c r="K328" s="38"/>
      <c r="L328" s="38"/>
      <c r="M328" s="38"/>
    </row>
    <row r="329" ht="15" spans="1:13">
      <c r="A329" s="107" t="s">
        <v>489</v>
      </c>
      <c r="B329" s="107" t="s">
        <v>147</v>
      </c>
      <c r="C329" s="370">
        <v>5245052</v>
      </c>
      <c r="D329" s="370" t="s">
        <v>539</v>
      </c>
      <c r="E329" s="370" t="s">
        <v>2219</v>
      </c>
      <c r="F329" s="202" t="s">
        <v>2059</v>
      </c>
      <c r="G329" s="107" t="s">
        <v>265</v>
      </c>
      <c r="H329" s="107" t="s">
        <v>2220</v>
      </c>
      <c r="I329" s="107" t="s">
        <v>498</v>
      </c>
      <c r="J329" s="107" t="s">
        <v>182</v>
      </c>
      <c r="K329" s="38">
        <v>64</v>
      </c>
      <c r="L329" s="41"/>
      <c r="M329" s="38"/>
    </row>
    <row r="330" ht="14.5" spans="1:13">
      <c r="A330" s="107" t="s">
        <v>1301</v>
      </c>
      <c r="B330" s="200" t="s">
        <v>204</v>
      </c>
      <c r="C330" s="200">
        <v>5342642</v>
      </c>
      <c r="D330" s="200" t="s">
        <v>770</v>
      </c>
      <c r="E330" s="200" t="s">
        <v>2221</v>
      </c>
      <c r="F330" s="200" t="s">
        <v>2222</v>
      </c>
      <c r="G330" s="107" t="s">
        <v>265</v>
      </c>
      <c r="H330" s="29" t="s">
        <v>2223</v>
      </c>
      <c r="I330" s="29" t="s">
        <v>533</v>
      </c>
      <c r="J330" s="107"/>
      <c r="K330" s="38"/>
      <c r="L330" s="38"/>
      <c r="M330" s="38"/>
    </row>
    <row r="331" ht="14.5" spans="1:13">
      <c r="A331" s="29" t="s">
        <v>951</v>
      </c>
      <c r="B331" s="120" t="s">
        <v>204</v>
      </c>
      <c r="C331" s="25">
        <v>4449061</v>
      </c>
      <c r="D331" s="29" t="s">
        <v>539</v>
      </c>
      <c r="E331" s="29" t="s">
        <v>262</v>
      </c>
      <c r="F331" s="29" t="s">
        <v>2224</v>
      </c>
      <c r="G331" s="29" t="s">
        <v>228</v>
      </c>
      <c r="H331" s="29" t="s">
        <v>2225</v>
      </c>
      <c r="I331" s="29" t="s">
        <v>955</v>
      </c>
      <c r="J331" s="107" t="s">
        <v>182</v>
      </c>
      <c r="K331" s="38">
        <v>45</v>
      </c>
      <c r="L331" s="38"/>
      <c r="M331" s="38"/>
    </row>
    <row r="332" ht="14.5" spans="1:13">
      <c r="A332" s="29" t="s">
        <v>761</v>
      </c>
      <c r="B332" s="120" t="s">
        <v>762</v>
      </c>
      <c r="C332" s="120">
        <v>5354221</v>
      </c>
      <c r="D332" s="163" t="s">
        <v>539</v>
      </c>
      <c r="E332" s="163" t="s">
        <v>770</v>
      </c>
      <c r="F332" s="262">
        <v>37808</v>
      </c>
      <c r="G332" s="107" t="s">
        <v>265</v>
      </c>
      <c r="H332" s="29" t="s">
        <v>886</v>
      </c>
      <c r="I332" s="29" t="s">
        <v>769</v>
      </c>
      <c r="J332" s="29"/>
      <c r="K332" s="29">
        <v>59</v>
      </c>
      <c r="L332" s="25"/>
      <c r="M332" s="38"/>
    </row>
    <row r="333" ht="14.5" spans="1:13">
      <c r="A333" s="107" t="s">
        <v>1322</v>
      </c>
      <c r="B333" s="272" t="s">
        <v>204</v>
      </c>
      <c r="C333" s="200">
        <v>4714902</v>
      </c>
      <c r="D333" s="165" t="s">
        <v>539</v>
      </c>
      <c r="E333" s="165" t="s">
        <v>2226</v>
      </c>
      <c r="F333" s="211">
        <v>37021</v>
      </c>
      <c r="G333" s="107" t="s">
        <v>1265</v>
      </c>
      <c r="H333" s="107" t="s">
        <v>2227</v>
      </c>
      <c r="I333" s="107" t="s">
        <v>1666</v>
      </c>
      <c r="J333" s="107" t="s">
        <v>174</v>
      </c>
      <c r="K333" s="107"/>
      <c r="L333" s="38"/>
      <c r="M333" s="38"/>
    </row>
    <row r="334" ht="14.5" spans="1:13">
      <c r="A334" s="107" t="s">
        <v>1301</v>
      </c>
      <c r="B334" s="200" t="s">
        <v>204</v>
      </c>
      <c r="C334" s="200">
        <v>5322451</v>
      </c>
      <c r="D334" s="200" t="s">
        <v>770</v>
      </c>
      <c r="E334" s="200" t="s">
        <v>1306</v>
      </c>
      <c r="F334" s="211">
        <v>37627</v>
      </c>
      <c r="G334" s="107" t="s">
        <v>232</v>
      </c>
      <c r="H334" s="38" t="s">
        <v>1307</v>
      </c>
      <c r="I334" s="163" t="s">
        <v>533</v>
      </c>
      <c r="J334" s="107"/>
      <c r="K334" s="38"/>
      <c r="L334" s="38"/>
      <c r="M334" s="38"/>
    </row>
    <row r="335" ht="14.5" spans="1:13">
      <c r="A335" s="29" t="s">
        <v>761</v>
      </c>
      <c r="B335" s="163" t="s">
        <v>765</v>
      </c>
      <c r="C335" s="200">
        <v>4750229</v>
      </c>
      <c r="D335" s="165" t="s">
        <v>539</v>
      </c>
      <c r="E335" s="165" t="s">
        <v>2228</v>
      </c>
      <c r="F335" s="165" t="s">
        <v>2229</v>
      </c>
      <c r="G335" s="107" t="s">
        <v>214</v>
      </c>
      <c r="H335" s="107" t="s">
        <v>2230</v>
      </c>
      <c r="I335" s="107" t="s">
        <v>443</v>
      </c>
      <c r="J335" s="38"/>
      <c r="K335" s="107" t="s">
        <v>323</v>
      </c>
      <c r="L335" s="41"/>
      <c r="M335" s="38"/>
    </row>
    <row r="336" ht="14.5" spans="1:13">
      <c r="A336" s="29" t="s">
        <v>761</v>
      </c>
      <c r="B336" s="120" t="s">
        <v>762</v>
      </c>
      <c r="C336" s="200">
        <v>4449791</v>
      </c>
      <c r="D336" s="165" t="s">
        <v>2231</v>
      </c>
      <c r="E336" s="165" t="s">
        <v>1621</v>
      </c>
      <c r="F336" s="165" t="s">
        <v>2232</v>
      </c>
      <c r="G336" s="107" t="s">
        <v>320</v>
      </c>
      <c r="H336" s="107" t="s">
        <v>2233</v>
      </c>
      <c r="I336" s="107" t="s">
        <v>2234</v>
      </c>
      <c r="J336" s="38"/>
      <c r="K336" s="107" t="s">
        <v>323</v>
      </c>
      <c r="L336" s="41"/>
      <c r="M336" s="38"/>
    </row>
    <row r="337" ht="16.5" spans="1:13">
      <c r="A337" s="107" t="s">
        <v>1341</v>
      </c>
      <c r="B337" s="25" t="s">
        <v>605</v>
      </c>
      <c r="C337" s="25">
        <v>4882103</v>
      </c>
      <c r="D337" s="25" t="s">
        <v>606</v>
      </c>
      <c r="E337" s="25" t="s">
        <v>607</v>
      </c>
      <c r="F337" s="86" t="s">
        <v>608</v>
      </c>
      <c r="G337" s="344" t="s">
        <v>320</v>
      </c>
      <c r="H337" s="344" t="s">
        <v>609</v>
      </c>
      <c r="I337" s="107" t="s">
        <v>610</v>
      </c>
      <c r="J337" s="107"/>
      <c r="K337" s="107" t="s">
        <v>1862</v>
      </c>
      <c r="L337" s="38"/>
      <c r="M337" s="38"/>
    </row>
    <row r="338" ht="14.5" spans="1:13">
      <c r="A338" s="107" t="s">
        <v>761</v>
      </c>
      <c r="B338" s="25" t="s">
        <v>147</v>
      </c>
      <c r="C338" s="145">
        <v>5318091</v>
      </c>
      <c r="D338" s="107" t="s">
        <v>225</v>
      </c>
      <c r="E338" s="107" t="s">
        <v>830</v>
      </c>
      <c r="F338" s="107" t="s">
        <v>831</v>
      </c>
      <c r="G338" s="107" t="s">
        <v>299</v>
      </c>
      <c r="H338" s="107" t="s">
        <v>832</v>
      </c>
      <c r="I338" s="107" t="s">
        <v>833</v>
      </c>
      <c r="J338" s="38"/>
      <c r="K338" s="331" t="s">
        <v>2088</v>
      </c>
      <c r="L338" s="41"/>
      <c r="M338" s="38"/>
    </row>
    <row r="339" ht="14.5" spans="1:13">
      <c r="A339" s="107" t="s">
        <v>167</v>
      </c>
      <c r="B339" s="200" t="s">
        <v>217</v>
      </c>
      <c r="C339" s="165">
        <v>5003382</v>
      </c>
      <c r="D339" s="165" t="s">
        <v>225</v>
      </c>
      <c r="E339" s="165" t="s">
        <v>226</v>
      </c>
      <c r="F339" s="165">
        <v>37287</v>
      </c>
      <c r="G339" s="165" t="s">
        <v>179</v>
      </c>
      <c r="H339" s="165" t="s">
        <v>229</v>
      </c>
      <c r="I339" s="165" t="s">
        <v>173</v>
      </c>
      <c r="J339" s="107" t="s">
        <v>182</v>
      </c>
      <c r="K339" s="38" t="s">
        <v>2235</v>
      </c>
      <c r="L339" s="123" t="s">
        <v>1948</v>
      </c>
      <c r="M339" s="372" t="s">
        <v>2236</v>
      </c>
    </row>
    <row r="340" ht="28.35" customHeight="1" spans="1:13">
      <c r="A340" s="107" t="s">
        <v>1322</v>
      </c>
      <c r="B340" s="29" t="s">
        <v>554</v>
      </c>
      <c r="C340" s="25">
        <v>3731659</v>
      </c>
      <c r="D340" s="29" t="s">
        <v>1058</v>
      </c>
      <c r="E340" s="29" t="s">
        <v>2237</v>
      </c>
      <c r="F340" s="29" t="s">
        <v>2238</v>
      </c>
      <c r="G340" s="165" t="s">
        <v>187</v>
      </c>
      <c r="H340" s="165" t="s">
        <v>2239</v>
      </c>
      <c r="I340" s="165" t="s">
        <v>375</v>
      </c>
      <c r="J340" s="107" t="s">
        <v>182</v>
      </c>
      <c r="K340" s="107" t="s">
        <v>2240</v>
      </c>
      <c r="L340" s="38"/>
      <c r="M340" s="38"/>
    </row>
    <row r="341" ht="14.5" spans="1:13">
      <c r="A341" s="107" t="s">
        <v>1327</v>
      </c>
      <c r="B341" s="107" t="s">
        <v>147</v>
      </c>
      <c r="C341" s="132">
        <v>5392326</v>
      </c>
      <c r="D341" s="132" t="s">
        <v>2241</v>
      </c>
      <c r="E341" s="132" t="s">
        <v>2242</v>
      </c>
      <c r="F341" s="351">
        <v>37655</v>
      </c>
      <c r="G341" s="107" t="s">
        <v>214</v>
      </c>
      <c r="H341" s="132" t="s">
        <v>2243</v>
      </c>
      <c r="I341" s="132" t="s">
        <v>1332</v>
      </c>
      <c r="J341" s="107" t="s">
        <v>182</v>
      </c>
      <c r="K341" s="38">
        <v>50</v>
      </c>
      <c r="L341" s="41"/>
      <c r="M341" s="38"/>
    </row>
    <row r="342" ht="14.5" spans="1:13">
      <c r="A342" s="38" t="s">
        <v>1371</v>
      </c>
      <c r="B342" s="200" t="s">
        <v>147</v>
      </c>
      <c r="C342" s="200">
        <v>5010973</v>
      </c>
      <c r="D342" s="200" t="s">
        <v>700</v>
      </c>
      <c r="E342" s="200" t="s">
        <v>873</v>
      </c>
      <c r="F342" s="211">
        <v>37259</v>
      </c>
      <c r="G342" s="107" t="s">
        <v>2244</v>
      </c>
      <c r="H342" s="38" t="s">
        <v>2245</v>
      </c>
      <c r="I342" s="38" t="s">
        <v>1006</v>
      </c>
      <c r="J342" s="107" t="s">
        <v>182</v>
      </c>
      <c r="K342" s="107"/>
      <c r="L342" s="38"/>
      <c r="M342" s="38"/>
    </row>
    <row r="343" ht="28.35" customHeight="1" spans="1:13">
      <c r="A343" s="107" t="s">
        <v>1341</v>
      </c>
      <c r="B343" s="284" t="s">
        <v>147</v>
      </c>
      <c r="C343" s="25">
        <v>5186393</v>
      </c>
      <c r="D343" s="29" t="s">
        <v>700</v>
      </c>
      <c r="E343" s="29" t="s">
        <v>701</v>
      </c>
      <c r="F343" s="255">
        <v>37715</v>
      </c>
      <c r="G343" s="344" t="s">
        <v>228</v>
      </c>
      <c r="H343" s="344" t="s">
        <v>702</v>
      </c>
      <c r="I343" s="107" t="s">
        <v>529</v>
      </c>
      <c r="J343" s="107"/>
      <c r="K343" s="107" t="s">
        <v>548</v>
      </c>
      <c r="L343" s="38"/>
      <c r="M343" s="38"/>
    </row>
    <row r="344" ht="14.5" spans="1:13">
      <c r="A344" s="107" t="s">
        <v>364</v>
      </c>
      <c r="B344" s="132" t="s">
        <v>1352</v>
      </c>
      <c r="C344" s="132">
        <v>4454779</v>
      </c>
      <c r="D344" s="132" t="s">
        <v>2246</v>
      </c>
      <c r="E344" s="132" t="s">
        <v>2247</v>
      </c>
      <c r="F344" s="107" t="s">
        <v>463</v>
      </c>
      <c r="G344" s="107" t="s">
        <v>657</v>
      </c>
      <c r="H344" s="132" t="s">
        <v>2248</v>
      </c>
      <c r="I344" s="107" t="s">
        <v>375</v>
      </c>
      <c r="J344" s="107" t="s">
        <v>182</v>
      </c>
      <c r="K344" s="107" t="s">
        <v>2249</v>
      </c>
      <c r="L344" s="41"/>
      <c r="M344" s="38"/>
    </row>
    <row r="345" ht="14.5" spans="1:13">
      <c r="A345" s="29" t="s">
        <v>761</v>
      </c>
      <c r="B345" s="120" t="s">
        <v>762</v>
      </c>
      <c r="C345" s="120">
        <v>4986732</v>
      </c>
      <c r="D345" s="163" t="s">
        <v>445</v>
      </c>
      <c r="E345" s="163" t="s">
        <v>2250</v>
      </c>
      <c r="F345" s="262">
        <v>37296</v>
      </c>
      <c r="G345" s="107" t="s">
        <v>320</v>
      </c>
      <c r="H345" s="29" t="s">
        <v>2251</v>
      </c>
      <c r="I345" s="29" t="s">
        <v>769</v>
      </c>
      <c r="J345" s="29"/>
      <c r="K345" s="29">
        <v>61</v>
      </c>
      <c r="L345" s="25"/>
      <c r="M345" s="38"/>
    </row>
    <row r="346" ht="14.5" spans="1:13">
      <c r="A346" s="107" t="s">
        <v>364</v>
      </c>
      <c r="B346" s="132" t="s">
        <v>1352</v>
      </c>
      <c r="C346" s="349" t="s">
        <v>2252</v>
      </c>
      <c r="D346" s="349" t="s">
        <v>2253</v>
      </c>
      <c r="E346" s="349" t="s">
        <v>2254</v>
      </c>
      <c r="F346" s="349" t="s">
        <v>2255</v>
      </c>
      <c r="G346" s="107" t="s">
        <v>273</v>
      </c>
      <c r="H346" s="132" t="s">
        <v>2256</v>
      </c>
      <c r="I346" s="107" t="s">
        <v>488</v>
      </c>
      <c r="J346" s="107" t="s">
        <v>182</v>
      </c>
      <c r="K346" s="107" t="s">
        <v>323</v>
      </c>
      <c r="L346" s="41"/>
      <c r="M346" s="38"/>
    </row>
    <row r="347" ht="14.5" spans="1:13">
      <c r="A347" s="107" t="s">
        <v>1322</v>
      </c>
      <c r="B347" s="107" t="s">
        <v>1007</v>
      </c>
      <c r="C347" s="38">
        <v>5311641</v>
      </c>
      <c r="D347" s="107" t="s">
        <v>445</v>
      </c>
      <c r="E347" s="107" t="s">
        <v>2257</v>
      </c>
      <c r="F347" s="107" t="s">
        <v>2258</v>
      </c>
      <c r="G347" s="38" t="s">
        <v>214</v>
      </c>
      <c r="H347" s="38" t="s">
        <v>2259</v>
      </c>
      <c r="I347" s="38" t="s">
        <v>1875</v>
      </c>
      <c r="J347" s="38" t="s">
        <v>182</v>
      </c>
      <c r="K347" s="107" t="s">
        <v>2260</v>
      </c>
      <c r="L347" s="41"/>
      <c r="M347" s="38"/>
    </row>
    <row r="348" ht="14.5" spans="1:13">
      <c r="A348" s="29" t="s">
        <v>936</v>
      </c>
      <c r="B348" s="25" t="s">
        <v>937</v>
      </c>
      <c r="C348" s="25">
        <v>5334365</v>
      </c>
      <c r="D348" s="29" t="s">
        <v>947</v>
      </c>
      <c r="E348" s="29" t="s">
        <v>948</v>
      </c>
      <c r="F348" s="34">
        <v>37870</v>
      </c>
      <c r="G348" s="29" t="s">
        <v>2261</v>
      </c>
      <c r="H348" s="25" t="s">
        <v>949</v>
      </c>
      <c r="I348" s="25" t="s">
        <v>950</v>
      </c>
      <c r="J348" s="29"/>
      <c r="K348" s="107" t="s">
        <v>2262</v>
      </c>
      <c r="L348" s="38"/>
      <c r="M348" s="38"/>
    </row>
    <row r="349" ht="14.5" spans="1:13">
      <c r="A349" s="107" t="s">
        <v>1327</v>
      </c>
      <c r="B349" s="132" t="s">
        <v>1352</v>
      </c>
      <c r="C349" s="132">
        <v>5411904</v>
      </c>
      <c r="D349" s="132" t="s">
        <v>2263</v>
      </c>
      <c r="E349" s="132" t="s">
        <v>2264</v>
      </c>
      <c r="F349" s="107" t="s">
        <v>2265</v>
      </c>
      <c r="G349" s="107" t="s">
        <v>232</v>
      </c>
      <c r="H349" s="132" t="s">
        <v>2266</v>
      </c>
      <c r="I349" s="107" t="s">
        <v>322</v>
      </c>
      <c r="J349" s="107" t="s">
        <v>182</v>
      </c>
      <c r="K349" s="38">
        <v>47</v>
      </c>
      <c r="L349" s="79"/>
      <c r="M349" s="38"/>
    </row>
    <row r="350" ht="14.5" spans="1:13">
      <c r="A350" s="107" t="s">
        <v>1341</v>
      </c>
      <c r="B350" s="132" t="s">
        <v>147</v>
      </c>
      <c r="C350" s="132">
        <v>4726341</v>
      </c>
      <c r="D350" s="132" t="s">
        <v>445</v>
      </c>
      <c r="E350" s="132" t="s">
        <v>2267</v>
      </c>
      <c r="F350" s="132" t="s">
        <v>1696</v>
      </c>
      <c r="G350" s="256" t="s">
        <v>265</v>
      </c>
      <c r="H350" s="344" t="s">
        <v>2268</v>
      </c>
      <c r="I350" s="107" t="s">
        <v>523</v>
      </c>
      <c r="J350" s="107"/>
      <c r="K350" s="107" t="s">
        <v>323</v>
      </c>
      <c r="L350" s="38"/>
      <c r="M350" s="38"/>
    </row>
    <row r="351" ht="14.5" spans="1:13">
      <c r="A351" s="107" t="s">
        <v>364</v>
      </c>
      <c r="B351" s="222" t="s">
        <v>2269</v>
      </c>
      <c r="C351" s="337">
        <v>4933631</v>
      </c>
      <c r="D351" s="337" t="s">
        <v>2253</v>
      </c>
      <c r="E351" s="350" t="s">
        <v>1713</v>
      </c>
      <c r="F351" s="272" t="s">
        <v>2270</v>
      </c>
      <c r="G351" s="107" t="s">
        <v>265</v>
      </c>
      <c r="H351" s="132" t="s">
        <v>2271</v>
      </c>
      <c r="I351" s="132" t="s">
        <v>1831</v>
      </c>
      <c r="J351" s="107" t="s">
        <v>182</v>
      </c>
      <c r="K351" s="107" t="s">
        <v>323</v>
      </c>
      <c r="L351" s="41"/>
      <c r="M351" s="38"/>
    </row>
    <row r="352" ht="14.5" spans="1:13">
      <c r="A352" s="38" t="s">
        <v>1371</v>
      </c>
      <c r="B352" s="38" t="s">
        <v>147</v>
      </c>
      <c r="C352" s="38">
        <v>4691982</v>
      </c>
      <c r="D352" s="107" t="s">
        <v>445</v>
      </c>
      <c r="E352" s="107" t="s">
        <v>1020</v>
      </c>
      <c r="F352" s="141" t="s">
        <v>1021</v>
      </c>
      <c r="G352" s="107" t="s">
        <v>187</v>
      </c>
      <c r="H352" s="107" t="s">
        <v>1023</v>
      </c>
      <c r="I352" s="107" t="s">
        <v>983</v>
      </c>
      <c r="J352" s="107" t="s">
        <v>174</v>
      </c>
      <c r="K352" s="38">
        <v>67</v>
      </c>
      <c r="L352" s="38"/>
      <c r="M352" s="38"/>
    </row>
    <row r="353" ht="14.5" spans="1:13">
      <c r="A353" s="29" t="s">
        <v>1337</v>
      </c>
      <c r="B353" s="29" t="s">
        <v>147</v>
      </c>
      <c r="C353" s="29">
        <v>4322495</v>
      </c>
      <c r="D353" s="29" t="s">
        <v>426</v>
      </c>
      <c r="E353" s="29" t="s">
        <v>597</v>
      </c>
      <c r="F353" s="255">
        <v>36315</v>
      </c>
      <c r="G353" s="29" t="s">
        <v>214</v>
      </c>
      <c r="H353" s="29" t="s">
        <v>2272</v>
      </c>
      <c r="I353" s="29" t="s">
        <v>1624</v>
      </c>
      <c r="J353" s="29" t="s">
        <v>182</v>
      </c>
      <c r="K353" s="38"/>
      <c r="L353" s="38"/>
      <c r="M353" s="38"/>
    </row>
    <row r="354" ht="28.35" customHeight="1" spans="1:13">
      <c r="A354" s="107" t="s">
        <v>1301</v>
      </c>
      <c r="B354" s="38" t="s">
        <v>204</v>
      </c>
      <c r="C354" s="38">
        <v>5332424</v>
      </c>
      <c r="D354" s="38" t="s">
        <v>1621</v>
      </c>
      <c r="E354" s="38" t="s">
        <v>2273</v>
      </c>
      <c r="F354" s="38" t="s">
        <v>2274</v>
      </c>
      <c r="G354" s="107" t="s">
        <v>196</v>
      </c>
      <c r="H354" s="107" t="s">
        <v>2275</v>
      </c>
      <c r="I354" s="29" t="s">
        <v>533</v>
      </c>
      <c r="J354" s="107"/>
      <c r="K354" s="38"/>
      <c r="L354" s="38"/>
      <c r="M354" s="38"/>
    </row>
    <row r="355" ht="14.5" spans="1:13">
      <c r="A355" s="107" t="s">
        <v>1327</v>
      </c>
      <c r="B355" s="107" t="s">
        <v>1828</v>
      </c>
      <c r="C355" s="132">
        <v>5398970</v>
      </c>
      <c r="D355" s="132" t="s">
        <v>2276</v>
      </c>
      <c r="E355" s="132" t="s">
        <v>2277</v>
      </c>
      <c r="F355" s="107" t="s">
        <v>2278</v>
      </c>
      <c r="G355" s="107" t="s">
        <v>2279</v>
      </c>
      <c r="H355" s="132" t="s">
        <v>2280</v>
      </c>
      <c r="I355" s="132" t="s">
        <v>1469</v>
      </c>
      <c r="J355" s="107" t="s">
        <v>182</v>
      </c>
      <c r="K355" s="107" t="s">
        <v>2281</v>
      </c>
      <c r="L355" s="41"/>
      <c r="M355" s="38"/>
    </row>
    <row r="356" ht="14.5" spans="1:13">
      <c r="A356" s="107" t="s">
        <v>167</v>
      </c>
      <c r="B356" s="132" t="s">
        <v>1393</v>
      </c>
      <c r="C356" s="132">
        <v>5316976</v>
      </c>
      <c r="D356" s="107" t="s">
        <v>205</v>
      </c>
      <c r="E356" s="107" t="s">
        <v>206</v>
      </c>
      <c r="F356" s="202">
        <v>37298</v>
      </c>
      <c r="G356" s="107" t="s">
        <v>265</v>
      </c>
      <c r="H356" s="90" t="s">
        <v>2282</v>
      </c>
      <c r="I356" s="132" t="s">
        <v>2283</v>
      </c>
      <c r="J356" s="107" t="s">
        <v>182</v>
      </c>
      <c r="K356" s="107" t="s">
        <v>2284</v>
      </c>
      <c r="L356" s="123" t="s">
        <v>2285</v>
      </c>
      <c r="M356" s="38"/>
    </row>
    <row r="357" ht="14.5" spans="1:13">
      <c r="A357" s="107" t="s">
        <v>1373</v>
      </c>
      <c r="B357" s="38" t="s">
        <v>1215</v>
      </c>
      <c r="C357" s="38">
        <v>5332451</v>
      </c>
      <c r="D357" s="107" t="s">
        <v>205</v>
      </c>
      <c r="E357" s="107" t="s">
        <v>1216</v>
      </c>
      <c r="F357" s="141">
        <v>38660</v>
      </c>
      <c r="G357" s="107" t="s">
        <v>2286</v>
      </c>
      <c r="H357" s="38" t="s">
        <v>1217</v>
      </c>
      <c r="I357" s="107" t="s">
        <v>1195</v>
      </c>
      <c r="J357" s="38"/>
      <c r="K357" s="107" t="s">
        <v>323</v>
      </c>
      <c r="L357" s="41"/>
      <c r="M357" s="38"/>
    </row>
    <row r="358" ht="14.5" spans="1:13">
      <c r="A358" s="107" t="s">
        <v>1327</v>
      </c>
      <c r="B358" s="107" t="s">
        <v>147</v>
      </c>
      <c r="C358" s="132">
        <v>5386640</v>
      </c>
      <c r="D358" s="132" t="s">
        <v>2287</v>
      </c>
      <c r="E358" s="132" t="s">
        <v>2288</v>
      </c>
      <c r="F358" s="132" t="s">
        <v>2289</v>
      </c>
      <c r="G358" s="107" t="s">
        <v>232</v>
      </c>
      <c r="H358" s="107" t="s">
        <v>1119</v>
      </c>
      <c r="I358" s="107" t="s">
        <v>322</v>
      </c>
      <c r="J358" s="107" t="s">
        <v>182</v>
      </c>
      <c r="K358" s="38">
        <v>42</v>
      </c>
      <c r="L358" s="41"/>
      <c r="M358" s="38"/>
    </row>
    <row r="359" ht="15" spans="1:13">
      <c r="A359" s="107" t="s">
        <v>1322</v>
      </c>
      <c r="B359" s="38" t="s">
        <v>204</v>
      </c>
      <c r="C359" s="38">
        <v>4751864</v>
      </c>
      <c r="D359" s="38" t="s">
        <v>205</v>
      </c>
      <c r="E359" s="38" t="s">
        <v>2290</v>
      </c>
      <c r="F359" s="202" t="s">
        <v>2291</v>
      </c>
      <c r="G359" s="107" t="s">
        <v>320</v>
      </c>
      <c r="H359" s="107" t="s">
        <v>2292</v>
      </c>
      <c r="I359" s="107" t="s">
        <v>1234</v>
      </c>
      <c r="J359" s="107" t="s">
        <v>174</v>
      </c>
      <c r="K359" s="161"/>
      <c r="L359" s="234"/>
      <c r="M359" s="38"/>
    </row>
    <row r="360" ht="14.5" spans="1:13">
      <c r="A360" s="29" t="s">
        <v>1337</v>
      </c>
      <c r="B360" s="29" t="s">
        <v>204</v>
      </c>
      <c r="C360" s="29">
        <v>4751864</v>
      </c>
      <c r="D360" s="29" t="s">
        <v>205</v>
      </c>
      <c r="E360" s="29" t="s">
        <v>2290</v>
      </c>
      <c r="F360" s="255" t="s">
        <v>2293</v>
      </c>
      <c r="G360" s="29" t="s">
        <v>320</v>
      </c>
      <c r="H360" s="29" t="s">
        <v>2292</v>
      </c>
      <c r="I360" s="29" t="s">
        <v>1234</v>
      </c>
      <c r="J360" s="29"/>
      <c r="K360" s="38"/>
      <c r="L360" s="38"/>
      <c r="M360" s="38"/>
    </row>
    <row r="361" ht="14.5" spans="1:13">
      <c r="A361" s="29" t="s">
        <v>761</v>
      </c>
      <c r="B361" s="25" t="s">
        <v>762</v>
      </c>
      <c r="C361" s="25">
        <v>4892539</v>
      </c>
      <c r="D361" s="29" t="s">
        <v>205</v>
      </c>
      <c r="E361" s="29" t="s">
        <v>887</v>
      </c>
      <c r="F361" s="255" t="s">
        <v>888</v>
      </c>
      <c r="G361" s="107" t="s">
        <v>1051</v>
      </c>
      <c r="H361" s="29" t="s">
        <v>889</v>
      </c>
      <c r="I361" s="25" t="s">
        <v>529</v>
      </c>
      <c r="J361" s="29"/>
      <c r="K361" s="99" t="s">
        <v>2294</v>
      </c>
      <c r="L361" s="25"/>
      <c r="M361" s="38"/>
    </row>
    <row r="362" ht="14.5" spans="1:13">
      <c r="A362" s="38" t="s">
        <v>1371</v>
      </c>
      <c r="B362" s="200" t="s">
        <v>147</v>
      </c>
      <c r="C362" s="200">
        <v>4693152</v>
      </c>
      <c r="D362" s="165" t="s">
        <v>205</v>
      </c>
      <c r="E362" s="165" t="s">
        <v>485</v>
      </c>
      <c r="F362" s="211" t="s">
        <v>2295</v>
      </c>
      <c r="G362" s="165" t="s">
        <v>228</v>
      </c>
      <c r="H362" s="165" t="s">
        <v>2296</v>
      </c>
      <c r="I362" s="165" t="s">
        <v>983</v>
      </c>
      <c r="J362" s="107" t="s">
        <v>174</v>
      </c>
      <c r="K362" s="38"/>
      <c r="L362" s="38"/>
      <c r="M362" s="38"/>
    </row>
    <row r="363" ht="14.5" spans="1:13">
      <c r="A363" s="107" t="s">
        <v>1322</v>
      </c>
      <c r="B363" s="244" t="s">
        <v>1007</v>
      </c>
      <c r="C363" s="38">
        <v>4919200</v>
      </c>
      <c r="D363" s="107" t="s">
        <v>205</v>
      </c>
      <c r="E363" s="107" t="s">
        <v>2297</v>
      </c>
      <c r="F363" s="202" t="s">
        <v>2298</v>
      </c>
      <c r="G363" s="107" t="s">
        <v>214</v>
      </c>
      <c r="H363" s="107" t="s">
        <v>2299</v>
      </c>
      <c r="I363" s="107" t="s">
        <v>1666</v>
      </c>
      <c r="J363" s="107" t="s">
        <v>174</v>
      </c>
      <c r="K363" s="107"/>
      <c r="L363" s="38"/>
      <c r="M363" s="38"/>
    </row>
    <row r="364" ht="14.5" spans="1:13">
      <c r="A364" s="38" t="s">
        <v>1371</v>
      </c>
      <c r="B364" s="200" t="s">
        <v>147</v>
      </c>
      <c r="C364" s="200">
        <v>4693316</v>
      </c>
      <c r="D364" s="165" t="s">
        <v>205</v>
      </c>
      <c r="E364" s="165" t="s">
        <v>989</v>
      </c>
      <c r="F364" s="212" t="s">
        <v>990</v>
      </c>
      <c r="G364" s="107" t="s">
        <v>911</v>
      </c>
      <c r="H364" s="107" t="s">
        <v>991</v>
      </c>
      <c r="I364" s="38" t="s">
        <v>983</v>
      </c>
      <c r="J364" s="107" t="s">
        <v>182</v>
      </c>
      <c r="K364" s="38"/>
      <c r="L364" s="38"/>
      <c r="M364" s="38"/>
    </row>
    <row r="365" ht="14.5" spans="1:13">
      <c r="A365" s="29" t="s">
        <v>1337</v>
      </c>
      <c r="B365" s="29" t="s">
        <v>147</v>
      </c>
      <c r="C365" s="29">
        <v>4303873</v>
      </c>
      <c r="D365" s="29" t="s">
        <v>205</v>
      </c>
      <c r="E365" s="29" t="s">
        <v>2300</v>
      </c>
      <c r="F365" s="255">
        <v>36435</v>
      </c>
      <c r="G365" s="29" t="s">
        <v>214</v>
      </c>
      <c r="H365" s="29" t="s">
        <v>2301</v>
      </c>
      <c r="I365" s="29" t="s">
        <v>588</v>
      </c>
      <c r="J365" s="29" t="s">
        <v>182</v>
      </c>
      <c r="K365" s="107" t="s">
        <v>2302</v>
      </c>
      <c r="L365" s="38"/>
      <c r="M365" s="38"/>
    </row>
    <row r="366" ht="14.5" spans="1:13">
      <c r="A366" s="38" t="s">
        <v>1371</v>
      </c>
      <c r="B366" s="38" t="s">
        <v>147</v>
      </c>
      <c r="C366" s="38">
        <v>4457821</v>
      </c>
      <c r="D366" s="38" t="s">
        <v>205</v>
      </c>
      <c r="E366" s="38" t="s">
        <v>992</v>
      </c>
      <c r="F366" s="141">
        <v>37165</v>
      </c>
      <c r="G366" s="107" t="s">
        <v>196</v>
      </c>
      <c r="H366" s="38" t="s">
        <v>993</v>
      </c>
      <c r="I366" s="38" t="s">
        <v>983</v>
      </c>
      <c r="J366" s="107" t="s">
        <v>182</v>
      </c>
      <c r="K366" s="38"/>
      <c r="L366" s="38"/>
      <c r="M366" s="38"/>
    </row>
    <row r="367" ht="14.5" spans="1:13">
      <c r="A367" s="107" t="s">
        <v>167</v>
      </c>
      <c r="B367" s="132" t="s">
        <v>1385</v>
      </c>
      <c r="C367" s="132">
        <v>4987987</v>
      </c>
      <c r="D367" s="132" t="s">
        <v>2303</v>
      </c>
      <c r="E367" s="132" t="s">
        <v>2304</v>
      </c>
      <c r="F367" s="351">
        <v>37023</v>
      </c>
      <c r="G367" s="38" t="s">
        <v>171</v>
      </c>
      <c r="H367" s="107" t="s">
        <v>2305</v>
      </c>
      <c r="I367" s="107" t="s">
        <v>223</v>
      </c>
      <c r="J367" s="107" t="s">
        <v>182</v>
      </c>
      <c r="K367" s="107" t="s">
        <v>2306</v>
      </c>
      <c r="L367" s="123" t="s">
        <v>175</v>
      </c>
      <c r="M367" s="372" t="s">
        <v>2307</v>
      </c>
    </row>
    <row r="368" ht="14.5" spans="1:13">
      <c r="A368" s="29" t="s">
        <v>951</v>
      </c>
      <c r="B368" s="29" t="s">
        <v>204</v>
      </c>
      <c r="C368" s="25">
        <v>5378708</v>
      </c>
      <c r="D368" s="29" t="s">
        <v>205</v>
      </c>
      <c r="E368" s="29" t="s">
        <v>348</v>
      </c>
      <c r="F368" s="29" t="s">
        <v>974</v>
      </c>
      <c r="G368" s="107" t="s">
        <v>196</v>
      </c>
      <c r="H368" s="29" t="s">
        <v>975</v>
      </c>
      <c r="I368" s="29" t="s">
        <v>967</v>
      </c>
      <c r="J368" s="107" t="s">
        <v>182</v>
      </c>
      <c r="K368" s="30">
        <v>58</v>
      </c>
      <c r="L368" s="25"/>
      <c r="M368" s="38"/>
    </row>
    <row r="369" ht="14.5" spans="1:13">
      <c r="A369" s="107" t="s">
        <v>1301</v>
      </c>
      <c r="B369" s="200" t="s">
        <v>204</v>
      </c>
      <c r="C369" s="200">
        <v>5312055</v>
      </c>
      <c r="D369" s="200" t="s">
        <v>205</v>
      </c>
      <c r="E369" s="200" t="s">
        <v>2308</v>
      </c>
      <c r="F369" s="211">
        <v>37357</v>
      </c>
      <c r="G369" s="107" t="s">
        <v>320</v>
      </c>
      <c r="H369" s="107" t="s">
        <v>2309</v>
      </c>
      <c r="I369" s="29" t="s">
        <v>533</v>
      </c>
      <c r="J369" s="107"/>
      <c r="K369" s="38"/>
      <c r="L369" s="38"/>
      <c r="M369" s="38"/>
    </row>
    <row r="370" ht="14.5" spans="1:13">
      <c r="A370" s="29" t="s">
        <v>761</v>
      </c>
      <c r="B370" s="29" t="s">
        <v>762</v>
      </c>
      <c r="C370" s="38">
        <v>4162695</v>
      </c>
      <c r="D370" s="107" t="s">
        <v>205</v>
      </c>
      <c r="E370" s="107" t="s">
        <v>2310</v>
      </c>
      <c r="F370" s="141">
        <v>36138</v>
      </c>
      <c r="G370" s="107" t="s">
        <v>265</v>
      </c>
      <c r="H370" s="107" t="s">
        <v>2311</v>
      </c>
      <c r="I370" s="107" t="s">
        <v>375</v>
      </c>
      <c r="J370" s="38"/>
      <c r="K370" s="107" t="s">
        <v>389</v>
      </c>
      <c r="L370" s="41"/>
      <c r="M370" s="38"/>
    </row>
    <row r="371" ht="28.35" customHeight="1" spans="1:13">
      <c r="A371" s="29" t="s">
        <v>1337</v>
      </c>
      <c r="B371" s="29" t="s">
        <v>147</v>
      </c>
      <c r="C371" s="29">
        <v>4304172</v>
      </c>
      <c r="D371" s="29" t="s">
        <v>205</v>
      </c>
      <c r="E371" s="29" t="s">
        <v>2312</v>
      </c>
      <c r="F371" s="255" t="s">
        <v>2313</v>
      </c>
      <c r="G371" s="29" t="s">
        <v>320</v>
      </c>
      <c r="H371" s="163" t="s">
        <v>2314</v>
      </c>
      <c r="I371" s="163" t="s">
        <v>1624</v>
      </c>
      <c r="J371" s="29" t="s">
        <v>182</v>
      </c>
      <c r="K371" s="38"/>
      <c r="L371" s="38"/>
      <c r="M371" s="38"/>
    </row>
    <row r="372" ht="14.5" spans="1:13">
      <c r="A372" s="107" t="s">
        <v>489</v>
      </c>
      <c r="B372" s="107" t="s">
        <v>217</v>
      </c>
      <c r="C372" s="38">
        <v>5034186</v>
      </c>
      <c r="D372" s="107" t="s">
        <v>2315</v>
      </c>
      <c r="E372" s="107" t="s">
        <v>2072</v>
      </c>
      <c r="F372" s="141">
        <v>37659</v>
      </c>
      <c r="G372" s="107" t="s">
        <v>196</v>
      </c>
      <c r="H372" s="165" t="s">
        <v>2316</v>
      </c>
      <c r="I372" s="280" t="s">
        <v>511</v>
      </c>
      <c r="J372" s="107" t="s">
        <v>182</v>
      </c>
      <c r="K372" s="38">
        <v>65</v>
      </c>
      <c r="L372" s="79"/>
      <c r="M372" s="38"/>
    </row>
    <row r="373" ht="14.5" spans="1:13">
      <c r="A373" s="29" t="s">
        <v>761</v>
      </c>
      <c r="B373" s="29" t="s">
        <v>275</v>
      </c>
      <c r="C373" s="25">
        <v>4917650</v>
      </c>
      <c r="D373" s="29" t="s">
        <v>205</v>
      </c>
      <c r="E373" s="29" t="s">
        <v>804</v>
      </c>
      <c r="F373" s="255" t="s">
        <v>805</v>
      </c>
      <c r="G373" s="123" t="s">
        <v>232</v>
      </c>
      <c r="H373" s="29" t="s">
        <v>806</v>
      </c>
      <c r="I373" s="163" t="s">
        <v>807</v>
      </c>
      <c r="J373" s="29"/>
      <c r="K373" s="99" t="s">
        <v>323</v>
      </c>
      <c r="L373" s="29"/>
      <c r="M373" s="38"/>
    </row>
    <row r="374" ht="14.5" spans="1:13">
      <c r="A374" s="107" t="s">
        <v>1341</v>
      </c>
      <c r="B374" s="244" t="s">
        <v>524</v>
      </c>
      <c r="C374" s="90">
        <v>4900885</v>
      </c>
      <c r="D374" s="90" t="s">
        <v>205</v>
      </c>
      <c r="E374" s="90" t="s">
        <v>2317</v>
      </c>
      <c r="F374" s="371">
        <v>37016</v>
      </c>
      <c r="G374" s="107" t="s">
        <v>320</v>
      </c>
      <c r="H374" s="107" t="s">
        <v>2318</v>
      </c>
      <c r="I374" s="165" t="s">
        <v>2319</v>
      </c>
      <c r="J374" s="107"/>
      <c r="K374" s="107" t="s">
        <v>323</v>
      </c>
      <c r="L374" s="38"/>
      <c r="M374" s="38"/>
    </row>
    <row r="375" ht="14.5" spans="1:13">
      <c r="A375" s="29" t="s">
        <v>761</v>
      </c>
      <c r="B375" s="25" t="s">
        <v>762</v>
      </c>
      <c r="C375" s="25">
        <v>5001028</v>
      </c>
      <c r="D375" s="29" t="s">
        <v>205</v>
      </c>
      <c r="E375" s="29" t="s">
        <v>895</v>
      </c>
      <c r="F375" s="255" t="s">
        <v>896</v>
      </c>
      <c r="G375" s="107" t="s">
        <v>2320</v>
      </c>
      <c r="H375" s="29" t="s">
        <v>897</v>
      </c>
      <c r="I375" s="163" t="s">
        <v>769</v>
      </c>
      <c r="J375" s="29"/>
      <c r="K375" s="29" t="s">
        <v>2321</v>
      </c>
      <c r="L375" s="25"/>
      <c r="M375" s="38"/>
    </row>
    <row r="376" ht="14.5" spans="1:13">
      <c r="A376" s="29" t="s">
        <v>761</v>
      </c>
      <c r="B376" s="25" t="s">
        <v>762</v>
      </c>
      <c r="C376" s="25">
        <v>4418973</v>
      </c>
      <c r="D376" s="29" t="s">
        <v>205</v>
      </c>
      <c r="E376" s="29" t="s">
        <v>763</v>
      </c>
      <c r="F376" s="255">
        <v>36166</v>
      </c>
      <c r="G376" s="107" t="s">
        <v>320</v>
      </c>
      <c r="H376" s="29" t="s">
        <v>764</v>
      </c>
      <c r="I376" s="366" t="s">
        <v>1624</v>
      </c>
      <c r="J376" s="29"/>
      <c r="K376" s="99">
        <v>52</v>
      </c>
      <c r="L376" s="29"/>
      <c r="M376" s="38"/>
    </row>
    <row r="377" ht="14.5" spans="1:13">
      <c r="A377" s="29" t="s">
        <v>761</v>
      </c>
      <c r="B377" s="25" t="s">
        <v>275</v>
      </c>
      <c r="C377" s="25">
        <v>5256426</v>
      </c>
      <c r="D377" s="29" t="s">
        <v>205</v>
      </c>
      <c r="E377" s="29" t="s">
        <v>2322</v>
      </c>
      <c r="F377" s="29" t="s">
        <v>2323</v>
      </c>
      <c r="G377" s="107" t="s">
        <v>187</v>
      </c>
      <c r="H377" s="29" t="s">
        <v>2324</v>
      </c>
      <c r="I377" s="163" t="s">
        <v>769</v>
      </c>
      <c r="J377" s="29"/>
      <c r="K377" s="29" t="s">
        <v>641</v>
      </c>
      <c r="L377" s="25"/>
      <c r="M377" s="38"/>
    </row>
    <row r="378" ht="14.5" spans="1:13">
      <c r="A378" s="29" t="s">
        <v>761</v>
      </c>
      <c r="B378" s="25" t="s">
        <v>762</v>
      </c>
      <c r="C378" s="25">
        <v>5238620</v>
      </c>
      <c r="D378" s="29" t="s">
        <v>205</v>
      </c>
      <c r="E378" s="29" t="s">
        <v>2325</v>
      </c>
      <c r="F378" s="255">
        <v>37568</v>
      </c>
      <c r="G378" s="123" t="s">
        <v>214</v>
      </c>
      <c r="H378" s="29" t="s">
        <v>2326</v>
      </c>
      <c r="I378" s="29" t="s">
        <v>443</v>
      </c>
      <c r="J378" s="29"/>
      <c r="K378" s="99" t="s">
        <v>323</v>
      </c>
      <c r="L378" s="25"/>
      <c r="M378" s="38"/>
    </row>
    <row r="379" ht="14.5" spans="1:13">
      <c r="A379" s="107" t="s">
        <v>1341</v>
      </c>
      <c r="B379" s="99" t="s">
        <v>581</v>
      </c>
      <c r="C379" s="25">
        <v>5246938</v>
      </c>
      <c r="D379" s="29" t="s">
        <v>687</v>
      </c>
      <c r="E379" s="29" t="s">
        <v>688</v>
      </c>
      <c r="F379" s="29" t="s">
        <v>689</v>
      </c>
      <c r="G379" s="344" t="s">
        <v>2327</v>
      </c>
      <c r="H379" s="344" t="s">
        <v>690</v>
      </c>
      <c r="I379" s="165" t="s">
        <v>375</v>
      </c>
      <c r="J379" s="107"/>
      <c r="K379" s="107" t="s">
        <v>2328</v>
      </c>
      <c r="L379" s="38"/>
      <c r="M379" s="38"/>
    </row>
    <row r="380" ht="28.35" customHeight="1" spans="1:13">
      <c r="A380" s="107" t="s">
        <v>1322</v>
      </c>
      <c r="B380" s="38" t="s">
        <v>204</v>
      </c>
      <c r="C380" s="38">
        <v>4913774</v>
      </c>
      <c r="D380" s="38" t="s">
        <v>687</v>
      </c>
      <c r="E380" s="38" t="s">
        <v>445</v>
      </c>
      <c r="F380" s="141">
        <v>37053</v>
      </c>
      <c r="G380" s="107" t="s">
        <v>265</v>
      </c>
      <c r="H380" s="107" t="s">
        <v>2329</v>
      </c>
      <c r="I380" s="165" t="s">
        <v>1234</v>
      </c>
      <c r="J380" s="107" t="s">
        <v>174</v>
      </c>
      <c r="K380" s="107"/>
      <c r="L380" s="107"/>
      <c r="M380" s="38"/>
    </row>
    <row r="381" ht="14.5" spans="1:13">
      <c r="A381" s="107" t="s">
        <v>1327</v>
      </c>
      <c r="B381" s="107" t="s">
        <v>147</v>
      </c>
      <c r="C381" s="132">
        <v>5445649</v>
      </c>
      <c r="D381" s="132" t="s">
        <v>2330</v>
      </c>
      <c r="E381" s="132" t="s">
        <v>2331</v>
      </c>
      <c r="F381" s="132" t="s">
        <v>2332</v>
      </c>
      <c r="G381" s="107" t="s">
        <v>590</v>
      </c>
      <c r="H381" s="90" t="s">
        <v>2333</v>
      </c>
      <c r="I381" s="165" t="s">
        <v>322</v>
      </c>
      <c r="J381" s="107" t="s">
        <v>182</v>
      </c>
      <c r="K381" s="107" t="s">
        <v>2334</v>
      </c>
      <c r="L381" s="41"/>
      <c r="M381" s="38"/>
    </row>
    <row r="382" ht="28.35" customHeight="1" spans="1:13">
      <c r="A382" s="29" t="s">
        <v>761</v>
      </c>
      <c r="B382" s="120" t="s">
        <v>762</v>
      </c>
      <c r="C382" s="120">
        <v>5387178</v>
      </c>
      <c r="D382" s="163" t="s">
        <v>189</v>
      </c>
      <c r="E382" s="163" t="s">
        <v>2335</v>
      </c>
      <c r="F382" s="262" t="s">
        <v>2336</v>
      </c>
      <c r="G382" s="165" t="s">
        <v>196</v>
      </c>
      <c r="H382" s="163" t="s">
        <v>2337</v>
      </c>
      <c r="I382" s="163" t="s">
        <v>769</v>
      </c>
      <c r="J382" s="163"/>
      <c r="K382" s="30">
        <v>59</v>
      </c>
      <c r="L382" s="25"/>
      <c r="M382" s="120"/>
    </row>
    <row r="383" ht="28.35" customHeight="1" spans="1:13">
      <c r="A383" s="107" t="s">
        <v>1327</v>
      </c>
      <c r="B383" s="222" t="s">
        <v>1352</v>
      </c>
      <c r="C383" s="222">
        <v>4996472</v>
      </c>
      <c r="D383" s="222" t="s">
        <v>2338</v>
      </c>
      <c r="E383" s="222" t="s">
        <v>2331</v>
      </c>
      <c r="F383" s="165" t="s">
        <v>2339</v>
      </c>
      <c r="G383" s="165" t="s">
        <v>232</v>
      </c>
      <c r="H383" s="222" t="s">
        <v>2340</v>
      </c>
      <c r="I383" s="222" t="s">
        <v>1469</v>
      </c>
      <c r="J383" s="165" t="s">
        <v>182</v>
      </c>
      <c r="K383" s="38">
        <v>50</v>
      </c>
      <c r="L383" s="41"/>
      <c r="M383" s="120"/>
    </row>
    <row r="384" ht="28.35" customHeight="1" spans="1:13">
      <c r="A384" s="165" t="s">
        <v>489</v>
      </c>
      <c r="B384" s="165" t="s">
        <v>147</v>
      </c>
      <c r="C384" s="200">
        <v>5461857</v>
      </c>
      <c r="D384" s="165" t="s">
        <v>2341</v>
      </c>
      <c r="E384" s="165" t="s">
        <v>2342</v>
      </c>
      <c r="F384" s="165" t="s">
        <v>2343</v>
      </c>
      <c r="G384" s="165" t="s">
        <v>265</v>
      </c>
      <c r="H384" s="165" t="s">
        <v>2344</v>
      </c>
      <c r="I384" s="165" t="s">
        <v>508</v>
      </c>
      <c r="J384" s="165" t="s">
        <v>182</v>
      </c>
      <c r="K384" s="38">
        <v>70</v>
      </c>
      <c r="L384" s="79"/>
      <c r="M384" s="38"/>
    </row>
    <row r="385" ht="28.35" customHeight="1" spans="1:13">
      <c r="A385" s="165" t="s">
        <v>364</v>
      </c>
      <c r="B385" s="222" t="s">
        <v>1352</v>
      </c>
      <c r="C385" s="222">
        <v>3680882</v>
      </c>
      <c r="D385" s="222" t="s">
        <v>2345</v>
      </c>
      <c r="E385" s="222" t="s">
        <v>2346</v>
      </c>
      <c r="F385" s="281">
        <v>35315</v>
      </c>
      <c r="G385" s="165" t="s">
        <v>228</v>
      </c>
      <c r="H385" s="222" t="s">
        <v>2347</v>
      </c>
      <c r="I385" s="165" t="s">
        <v>375</v>
      </c>
      <c r="J385" s="165" t="s">
        <v>182</v>
      </c>
      <c r="K385" s="38">
        <v>58</v>
      </c>
      <c r="L385" s="41"/>
      <c r="M385" s="38"/>
    </row>
    <row r="386" ht="14.5" spans="1:13">
      <c r="A386" s="165" t="s">
        <v>1327</v>
      </c>
      <c r="B386" s="107" t="s">
        <v>147</v>
      </c>
      <c r="C386" s="132">
        <v>5349303</v>
      </c>
      <c r="D386" s="132" t="s">
        <v>2348</v>
      </c>
      <c r="E386" s="132" t="s">
        <v>2349</v>
      </c>
      <c r="F386" s="132" t="s">
        <v>2350</v>
      </c>
      <c r="G386" s="107" t="s">
        <v>521</v>
      </c>
      <c r="H386" s="132" t="s">
        <v>2351</v>
      </c>
      <c r="I386" s="132" t="s">
        <v>1332</v>
      </c>
      <c r="J386" s="165" t="s">
        <v>182</v>
      </c>
      <c r="K386" s="107" t="s">
        <v>2352</v>
      </c>
      <c r="L386" s="41"/>
      <c r="M386" s="38"/>
    </row>
    <row r="387" ht="14.5" spans="1:13">
      <c r="A387" s="165" t="s">
        <v>761</v>
      </c>
      <c r="B387" s="181" t="s">
        <v>147</v>
      </c>
      <c r="C387" s="38">
        <v>4745566</v>
      </c>
      <c r="D387" s="107" t="s">
        <v>211</v>
      </c>
      <c r="E387" s="107" t="s">
        <v>819</v>
      </c>
      <c r="F387" s="107" t="s">
        <v>820</v>
      </c>
      <c r="G387" s="107" t="s">
        <v>232</v>
      </c>
      <c r="H387" s="107" t="s">
        <v>821</v>
      </c>
      <c r="I387" s="107" t="s">
        <v>769</v>
      </c>
      <c r="J387" s="165"/>
      <c r="K387" s="107" t="s">
        <v>323</v>
      </c>
      <c r="L387" s="107"/>
      <c r="M387" s="38"/>
    </row>
    <row r="388" ht="14.5" spans="1:13">
      <c r="A388" s="163" t="s">
        <v>951</v>
      </c>
      <c r="B388" s="163" t="s">
        <v>204</v>
      </c>
      <c r="C388" s="120">
        <v>4990647</v>
      </c>
      <c r="D388" s="163" t="s">
        <v>211</v>
      </c>
      <c r="E388" s="163" t="s">
        <v>2353</v>
      </c>
      <c r="F388" s="167">
        <v>37470</v>
      </c>
      <c r="G388" s="107" t="s">
        <v>311</v>
      </c>
      <c r="H388" s="29" t="s">
        <v>2354</v>
      </c>
      <c r="I388" s="29" t="s">
        <v>967</v>
      </c>
      <c r="J388" s="165" t="s">
        <v>182</v>
      </c>
      <c r="K388" s="99"/>
      <c r="L388" s="29"/>
      <c r="M388" s="38"/>
    </row>
    <row r="389" ht="15" spans="1:13">
      <c r="A389" s="107" t="s">
        <v>1341</v>
      </c>
      <c r="B389" s="31" t="s">
        <v>147</v>
      </c>
      <c r="C389" s="345">
        <v>4293668</v>
      </c>
      <c r="D389" s="107" t="s">
        <v>211</v>
      </c>
      <c r="E389" s="107" t="s">
        <v>695</v>
      </c>
      <c r="F389" s="202" t="s">
        <v>696</v>
      </c>
      <c r="G389" s="344" t="s">
        <v>179</v>
      </c>
      <c r="H389" s="344" t="s">
        <v>697</v>
      </c>
      <c r="I389" s="107" t="s">
        <v>529</v>
      </c>
      <c r="J389" s="107"/>
      <c r="K389" s="38">
        <v>52</v>
      </c>
      <c r="L389" s="38"/>
      <c r="M389" s="38"/>
    </row>
    <row r="390" ht="14.5" spans="1:13">
      <c r="A390" s="107" t="s">
        <v>364</v>
      </c>
      <c r="B390" s="132" t="s">
        <v>1352</v>
      </c>
      <c r="C390" s="349" t="s">
        <v>2355</v>
      </c>
      <c r="D390" s="349" t="s">
        <v>2356</v>
      </c>
      <c r="E390" s="349" t="s">
        <v>2357</v>
      </c>
      <c r="F390" s="243" t="s">
        <v>482</v>
      </c>
      <c r="G390" s="107" t="s">
        <v>320</v>
      </c>
      <c r="H390" s="132" t="s">
        <v>2358</v>
      </c>
      <c r="I390" s="107" t="s">
        <v>375</v>
      </c>
      <c r="J390" s="107" t="s">
        <v>182</v>
      </c>
      <c r="K390" s="107" t="s">
        <v>323</v>
      </c>
      <c r="L390" s="123"/>
      <c r="M390" s="38"/>
    </row>
    <row r="391" ht="14.5" spans="1:13">
      <c r="A391" s="163" t="s">
        <v>1337</v>
      </c>
      <c r="B391" s="29" t="s">
        <v>147</v>
      </c>
      <c r="C391" s="29">
        <v>4501173</v>
      </c>
      <c r="D391" s="29" t="s">
        <v>211</v>
      </c>
      <c r="E391" s="29" t="s">
        <v>852</v>
      </c>
      <c r="F391" s="255" t="s">
        <v>710</v>
      </c>
      <c r="G391" s="29" t="s">
        <v>171</v>
      </c>
      <c r="H391" s="29" t="s">
        <v>2359</v>
      </c>
      <c r="I391" s="163" t="s">
        <v>529</v>
      </c>
      <c r="J391" s="29" t="s">
        <v>174</v>
      </c>
      <c r="K391" s="38"/>
      <c r="L391" s="38"/>
      <c r="M391" s="38"/>
    </row>
    <row r="392" ht="14.5" spans="1:13">
      <c r="A392" s="165" t="s">
        <v>1327</v>
      </c>
      <c r="B392" s="107" t="s">
        <v>1828</v>
      </c>
      <c r="C392" s="373">
        <v>4882025</v>
      </c>
      <c r="D392" s="132" t="s">
        <v>2360</v>
      </c>
      <c r="E392" s="132" t="s">
        <v>1334</v>
      </c>
      <c r="F392" s="374">
        <v>36529</v>
      </c>
      <c r="G392" s="107" t="s">
        <v>273</v>
      </c>
      <c r="H392" s="132" t="s">
        <v>2361</v>
      </c>
      <c r="I392" s="132" t="s">
        <v>2362</v>
      </c>
      <c r="J392" s="107" t="s">
        <v>182</v>
      </c>
      <c r="K392" s="38">
        <v>44</v>
      </c>
      <c r="L392" s="41"/>
      <c r="M392" s="38"/>
    </row>
    <row r="393" ht="14.5" spans="1:13">
      <c r="A393" s="163" t="s">
        <v>1337</v>
      </c>
      <c r="B393" s="29" t="s">
        <v>147</v>
      </c>
      <c r="C393" s="29">
        <v>5190880</v>
      </c>
      <c r="D393" s="29" t="s">
        <v>211</v>
      </c>
      <c r="E393" s="29" t="s">
        <v>2363</v>
      </c>
      <c r="F393" s="255" t="s">
        <v>2364</v>
      </c>
      <c r="G393" s="29" t="s">
        <v>265</v>
      </c>
      <c r="H393" s="29" t="s">
        <v>2365</v>
      </c>
      <c r="I393" s="29" t="s">
        <v>588</v>
      </c>
      <c r="J393" s="29" t="s">
        <v>174</v>
      </c>
      <c r="K393" s="38">
        <v>60</v>
      </c>
      <c r="L393" s="38"/>
      <c r="M393" s="38"/>
    </row>
    <row r="394" ht="36" customHeight="1" spans="1:13">
      <c r="A394" s="107" t="s">
        <v>1322</v>
      </c>
      <c r="B394" s="244" t="s">
        <v>204</v>
      </c>
      <c r="C394" s="38">
        <v>5046442</v>
      </c>
      <c r="D394" s="107" t="s">
        <v>211</v>
      </c>
      <c r="E394" s="107" t="s">
        <v>2366</v>
      </c>
      <c r="F394" s="202" t="s">
        <v>2367</v>
      </c>
      <c r="G394" s="107" t="s">
        <v>232</v>
      </c>
      <c r="H394" s="107" t="s">
        <v>2368</v>
      </c>
      <c r="I394" s="107" t="s">
        <v>1666</v>
      </c>
      <c r="J394" s="107" t="s">
        <v>182</v>
      </c>
      <c r="K394" s="107" t="s">
        <v>2369</v>
      </c>
      <c r="L394" s="38"/>
      <c r="M394" s="38"/>
    </row>
    <row r="395" ht="36" customHeight="1" spans="1:13">
      <c r="A395" s="107" t="s">
        <v>1327</v>
      </c>
      <c r="B395" s="132" t="s">
        <v>1352</v>
      </c>
      <c r="C395" s="132">
        <v>5394719</v>
      </c>
      <c r="D395" s="132" t="s">
        <v>2370</v>
      </c>
      <c r="E395" s="132" t="s">
        <v>1334</v>
      </c>
      <c r="F395" s="107" t="s">
        <v>319</v>
      </c>
      <c r="G395" s="107" t="s">
        <v>232</v>
      </c>
      <c r="H395" s="132" t="s">
        <v>2371</v>
      </c>
      <c r="I395" s="222" t="s">
        <v>1441</v>
      </c>
      <c r="J395" s="107" t="s">
        <v>182</v>
      </c>
      <c r="K395" s="38">
        <v>53</v>
      </c>
      <c r="L395" s="79"/>
      <c r="M395" s="38"/>
    </row>
    <row r="396" ht="14.5" spans="1:13">
      <c r="A396" s="165" t="s">
        <v>358</v>
      </c>
      <c r="B396" s="107" t="s">
        <v>217</v>
      </c>
      <c r="C396" s="38">
        <v>4327825</v>
      </c>
      <c r="D396" s="107" t="s">
        <v>2372</v>
      </c>
      <c r="E396" s="107" t="s">
        <v>2373</v>
      </c>
      <c r="F396" s="107" t="s">
        <v>2374</v>
      </c>
      <c r="G396" s="107" t="s">
        <v>273</v>
      </c>
      <c r="H396" s="107" t="s">
        <v>2375</v>
      </c>
      <c r="I396" s="107" t="s">
        <v>375</v>
      </c>
      <c r="J396" s="107" t="s">
        <v>182</v>
      </c>
      <c r="K396" s="107" t="s">
        <v>1751</v>
      </c>
      <c r="L396" s="41"/>
      <c r="M396" s="38"/>
    </row>
    <row r="397" ht="14.5"/>
    <row r="398" ht="14.5"/>
    <row r="399" ht="14.5"/>
    <row r="400" ht="14.5"/>
    <row r="401" ht="14.5"/>
    <row r="402" ht="14.5"/>
  </sheetData>
  <autoFilter xmlns:etc="http://www.wps.cn/officeDocument/2017/etCustomData" ref="A1:M396" etc:filterBottomFollowUsedRange="0">
    <extLst/>
  </autoFilter>
  <hyperlinks>
    <hyperlink ref="M21" r:id="rId2" display="z15867176001@163.com孙雾"/>
  </hyperlinks>
  <pageMargins left="0.7" right="0.7" top="0.75" bottom="0.75" header="0.3" footer="0.3"/>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6"/>
  <sheetViews>
    <sheetView workbookViewId="0">
      <pane ySplit="2" topLeftCell="A3" activePane="bottomLeft" state="frozen"/>
      <selection/>
      <selection pane="bottomLeft" activeCell="A1" sqref="A1"/>
    </sheetView>
  </sheetViews>
  <sheetFormatPr defaultColWidth="9" defaultRowHeight="14"/>
  <cols>
    <col min="1" max="1" width="13" style="24" customWidth="1"/>
    <col min="2" max="2" width="38" style="24" customWidth="1"/>
    <col min="3" max="5" width="9" style="24" customWidth="1"/>
    <col min="6" max="7" width="22" style="24" customWidth="1"/>
    <col min="8" max="8" width="13" style="24" customWidth="1"/>
    <col min="9" max="9" width="31" style="24" customWidth="1"/>
    <col min="10" max="10" width="14" style="24" customWidth="1"/>
    <col min="11" max="11" width="28" style="24" customWidth="1"/>
    <col min="12" max="45" width="14" style="24" customWidth="1"/>
    <col min="46" max="16384" width="9" style="24"/>
  </cols>
  <sheetData>
    <row r="1" ht="14.5" spans="1:12">
      <c r="A1" s="120" t="s">
        <v>146</v>
      </c>
      <c r="B1" s="191" t="s">
        <v>147</v>
      </c>
      <c r="C1" s="191">
        <v>3890403</v>
      </c>
      <c r="D1" s="259" t="s">
        <v>148</v>
      </c>
      <c r="E1" s="259" t="s">
        <v>149</v>
      </c>
      <c r="F1" s="259" t="s">
        <v>150</v>
      </c>
      <c r="G1" s="120" t="s">
        <v>151</v>
      </c>
      <c r="H1" s="191" t="s">
        <v>152</v>
      </c>
      <c r="I1" s="191"/>
      <c r="J1" s="191" t="s">
        <v>153</v>
      </c>
      <c r="K1" s="120"/>
      <c r="L1" s="120"/>
    </row>
    <row r="2" ht="14.5" spans="1:12">
      <c r="A2" s="163" t="s">
        <v>156</v>
      </c>
      <c r="B2" s="120" t="s">
        <v>157</v>
      </c>
      <c r="C2" s="163" t="s">
        <v>158</v>
      </c>
      <c r="D2" s="120" t="s">
        <v>159</v>
      </c>
      <c r="E2" s="163" t="s">
        <v>160</v>
      </c>
      <c r="F2" s="163" t="s">
        <v>161</v>
      </c>
      <c r="G2" s="163" t="s">
        <v>2376</v>
      </c>
      <c r="H2" s="120" t="s">
        <v>163</v>
      </c>
      <c r="I2" s="120" t="s">
        <v>164</v>
      </c>
      <c r="J2" s="120" t="s">
        <v>165</v>
      </c>
      <c r="K2" s="120" t="s">
        <v>166</v>
      </c>
      <c r="L2" s="163" t="s">
        <v>155</v>
      </c>
    </row>
    <row r="3" ht="14.5" spans="1:12">
      <c r="A3" s="107" t="s">
        <v>1322</v>
      </c>
      <c r="B3" s="107" t="s">
        <v>204</v>
      </c>
      <c r="C3" s="38">
        <v>5311599</v>
      </c>
      <c r="D3" s="107" t="s">
        <v>176</v>
      </c>
      <c r="E3" s="107" t="s">
        <v>1621</v>
      </c>
      <c r="F3" s="202" t="s">
        <v>1622</v>
      </c>
      <c r="G3" s="107" t="s">
        <v>196</v>
      </c>
      <c r="H3" s="107" t="s">
        <v>1623</v>
      </c>
      <c r="I3" s="107" t="s">
        <v>1624</v>
      </c>
      <c r="J3" s="107" t="s">
        <v>182</v>
      </c>
      <c r="K3" s="38">
        <v>56</v>
      </c>
      <c r="L3" s="38"/>
    </row>
    <row r="4" ht="14.5" spans="1:12">
      <c r="A4" s="107" t="s">
        <v>1322</v>
      </c>
      <c r="B4" s="107" t="s">
        <v>1323</v>
      </c>
      <c r="C4" s="38">
        <v>5034642</v>
      </c>
      <c r="D4" s="107" t="s">
        <v>189</v>
      </c>
      <c r="E4" s="107" t="s">
        <v>1324</v>
      </c>
      <c r="F4" s="202" t="s">
        <v>1325</v>
      </c>
      <c r="G4" s="107" t="s">
        <v>232</v>
      </c>
      <c r="H4" s="107" t="s">
        <v>1326</v>
      </c>
      <c r="I4" s="107" t="s">
        <v>280</v>
      </c>
      <c r="J4" s="107" t="s">
        <v>182</v>
      </c>
      <c r="K4" s="107" t="s">
        <v>323</v>
      </c>
      <c r="L4" s="38"/>
    </row>
    <row r="5" ht="14.5" spans="1:12">
      <c r="A5" s="107" t="s">
        <v>1322</v>
      </c>
      <c r="B5" s="107" t="s">
        <v>572</v>
      </c>
      <c r="C5" s="38">
        <v>4065873</v>
      </c>
      <c r="D5" s="107" t="s">
        <v>253</v>
      </c>
      <c r="E5" s="107" t="s">
        <v>2377</v>
      </c>
      <c r="F5" s="202">
        <v>36048</v>
      </c>
      <c r="G5" s="107" t="s">
        <v>228</v>
      </c>
      <c r="H5" s="107" t="s">
        <v>2378</v>
      </c>
      <c r="I5" s="107" t="s">
        <v>529</v>
      </c>
      <c r="J5" s="107" t="s">
        <v>182</v>
      </c>
      <c r="K5" s="107" t="s">
        <v>2379</v>
      </c>
      <c r="L5" s="107" t="s">
        <v>175</v>
      </c>
    </row>
    <row r="6" ht="14.5" spans="1:12">
      <c r="A6" s="107" t="s">
        <v>1322</v>
      </c>
      <c r="B6" s="107" t="s">
        <v>890</v>
      </c>
      <c r="C6" s="38">
        <v>5010967</v>
      </c>
      <c r="D6" s="107" t="s">
        <v>270</v>
      </c>
      <c r="E6" s="107" t="s">
        <v>2131</v>
      </c>
      <c r="F6" s="107" t="s">
        <v>2132</v>
      </c>
      <c r="G6" s="107" t="s">
        <v>2244</v>
      </c>
      <c r="H6" s="107" t="s">
        <v>2133</v>
      </c>
      <c r="I6" s="107" t="s">
        <v>2380</v>
      </c>
      <c r="J6" s="107" t="s">
        <v>182</v>
      </c>
      <c r="K6" s="38"/>
      <c r="L6" s="38"/>
    </row>
    <row r="7" ht="14.5" spans="1:12">
      <c r="A7" s="107" t="s">
        <v>1322</v>
      </c>
      <c r="B7" s="107" t="s">
        <v>204</v>
      </c>
      <c r="C7" s="38">
        <v>4889597</v>
      </c>
      <c r="D7" s="107" t="s">
        <v>1769</v>
      </c>
      <c r="E7" s="107" t="s">
        <v>895</v>
      </c>
      <c r="F7" s="107" t="s">
        <v>1770</v>
      </c>
      <c r="G7" s="107" t="s">
        <v>214</v>
      </c>
      <c r="H7" s="107" t="s">
        <v>1771</v>
      </c>
      <c r="I7" s="107" t="s">
        <v>1234</v>
      </c>
      <c r="J7" s="107" t="s">
        <v>182</v>
      </c>
      <c r="K7" s="29" t="s">
        <v>641</v>
      </c>
      <c r="L7" s="38"/>
    </row>
    <row r="8" ht="14.5" spans="1:12">
      <c r="A8" s="107" t="s">
        <v>1322</v>
      </c>
      <c r="B8" s="107" t="s">
        <v>890</v>
      </c>
      <c r="C8" s="38">
        <v>4903003</v>
      </c>
      <c r="D8" s="107" t="s">
        <v>176</v>
      </c>
      <c r="E8" s="107" t="s">
        <v>2381</v>
      </c>
      <c r="F8" s="107" t="s">
        <v>2382</v>
      </c>
      <c r="G8" s="107" t="s">
        <v>187</v>
      </c>
      <c r="H8" s="107" t="s">
        <v>2383</v>
      </c>
      <c r="I8" s="107" t="s">
        <v>2384</v>
      </c>
      <c r="J8" s="107" t="s">
        <v>182</v>
      </c>
      <c r="K8" s="107" t="s">
        <v>641</v>
      </c>
      <c r="L8" s="38"/>
    </row>
    <row r="9" ht="14.5" spans="1:12">
      <c r="A9" s="107" t="s">
        <v>1322</v>
      </c>
      <c r="B9" s="107" t="s">
        <v>890</v>
      </c>
      <c r="C9" s="38">
        <v>4952144</v>
      </c>
      <c r="D9" s="107" t="s">
        <v>539</v>
      </c>
      <c r="E9" s="107" t="s">
        <v>2207</v>
      </c>
      <c r="F9" s="107" t="s">
        <v>2208</v>
      </c>
      <c r="G9" s="107" t="s">
        <v>232</v>
      </c>
      <c r="H9" s="107" t="s">
        <v>2209</v>
      </c>
      <c r="I9" s="107" t="s">
        <v>2210</v>
      </c>
      <c r="J9" s="107" t="s">
        <v>182</v>
      </c>
      <c r="K9" s="107" t="s">
        <v>641</v>
      </c>
      <c r="L9" s="38"/>
    </row>
    <row r="10" ht="14.5" spans="1:12">
      <c r="A10" s="107" t="s">
        <v>1322</v>
      </c>
      <c r="B10" s="107" t="s">
        <v>204</v>
      </c>
      <c r="C10" s="38">
        <v>5168511</v>
      </c>
      <c r="D10" s="107" t="s">
        <v>715</v>
      </c>
      <c r="E10" s="107" t="s">
        <v>1655</v>
      </c>
      <c r="F10" s="141">
        <v>37199</v>
      </c>
      <c r="G10" s="107" t="s">
        <v>265</v>
      </c>
      <c r="H10" s="107" t="s">
        <v>1656</v>
      </c>
      <c r="I10" s="107" t="s">
        <v>1657</v>
      </c>
      <c r="J10" s="107" t="s">
        <v>182</v>
      </c>
      <c r="K10" s="38">
        <v>62</v>
      </c>
      <c r="L10" s="38"/>
    </row>
    <row r="11" ht="14.5" spans="1:12">
      <c r="A11" s="107" t="s">
        <v>1322</v>
      </c>
      <c r="B11" s="107" t="s">
        <v>204</v>
      </c>
      <c r="C11" s="38">
        <v>4749818</v>
      </c>
      <c r="D11" s="107" t="s">
        <v>848</v>
      </c>
      <c r="E11" s="107" t="s">
        <v>864</v>
      </c>
      <c r="F11" s="107" t="s">
        <v>2385</v>
      </c>
      <c r="G11" s="107" t="s">
        <v>320</v>
      </c>
      <c r="H11" s="107" t="s">
        <v>1369</v>
      </c>
      <c r="I11" s="107" t="s">
        <v>1234</v>
      </c>
      <c r="J11" s="107" t="s">
        <v>182</v>
      </c>
      <c r="K11" s="107" t="s">
        <v>641</v>
      </c>
      <c r="L11" s="38"/>
    </row>
    <row r="12" ht="14.5" spans="1:12">
      <c r="A12" s="107" t="s">
        <v>1322</v>
      </c>
      <c r="B12" s="244" t="s">
        <v>204</v>
      </c>
      <c r="C12" s="38">
        <v>4642695</v>
      </c>
      <c r="D12" s="107" t="s">
        <v>399</v>
      </c>
      <c r="E12" s="107" t="s">
        <v>2386</v>
      </c>
      <c r="F12" s="141">
        <v>36527</v>
      </c>
      <c r="G12" s="107" t="s">
        <v>187</v>
      </c>
      <c r="H12" s="107" t="s">
        <v>2387</v>
      </c>
      <c r="I12" s="107" t="s">
        <v>2388</v>
      </c>
      <c r="J12" s="107" t="s">
        <v>2389</v>
      </c>
      <c r="K12" s="107" t="s">
        <v>641</v>
      </c>
      <c r="L12" s="38"/>
    </row>
    <row r="13" ht="14.5" spans="1:12">
      <c r="A13" s="107" t="s">
        <v>1322</v>
      </c>
      <c r="B13" s="244" t="s">
        <v>204</v>
      </c>
      <c r="C13" s="38">
        <v>4714902</v>
      </c>
      <c r="D13" s="107" t="s">
        <v>539</v>
      </c>
      <c r="E13" s="107" t="s">
        <v>2226</v>
      </c>
      <c r="F13" s="141">
        <v>37021</v>
      </c>
      <c r="G13" s="107" t="s">
        <v>2390</v>
      </c>
      <c r="H13" s="107" t="s">
        <v>2227</v>
      </c>
      <c r="I13" s="107" t="s">
        <v>2388</v>
      </c>
      <c r="J13" s="107" t="s">
        <v>182</v>
      </c>
      <c r="K13" s="107" t="s">
        <v>2379</v>
      </c>
      <c r="L13" s="38"/>
    </row>
    <row r="14" ht="14.5" spans="1:12">
      <c r="A14" s="107" t="s">
        <v>1322</v>
      </c>
      <c r="B14" s="244" t="s">
        <v>572</v>
      </c>
      <c r="C14" s="38">
        <v>4928596</v>
      </c>
      <c r="D14" s="107" t="s">
        <v>218</v>
      </c>
      <c r="E14" s="107" t="s">
        <v>2391</v>
      </c>
      <c r="F14" s="141">
        <v>36650</v>
      </c>
      <c r="G14" s="107" t="s">
        <v>2392</v>
      </c>
      <c r="H14" s="107" t="s">
        <v>2393</v>
      </c>
      <c r="I14" s="107" t="s">
        <v>173</v>
      </c>
      <c r="J14" s="107" t="s">
        <v>182</v>
      </c>
      <c r="K14" s="107" t="s">
        <v>641</v>
      </c>
      <c r="L14" s="38"/>
    </row>
    <row r="15" ht="14.5" spans="1:12">
      <c r="A15" s="107" t="s">
        <v>1322</v>
      </c>
      <c r="B15" s="244" t="s">
        <v>1007</v>
      </c>
      <c r="C15" s="38">
        <v>4875765</v>
      </c>
      <c r="D15" s="107" t="s">
        <v>168</v>
      </c>
      <c r="E15" s="107" t="s">
        <v>2394</v>
      </c>
      <c r="F15" s="141">
        <v>36927</v>
      </c>
      <c r="G15" s="107" t="s">
        <v>311</v>
      </c>
      <c r="H15" s="107" t="s">
        <v>2395</v>
      </c>
      <c r="I15" s="107" t="s">
        <v>2396</v>
      </c>
      <c r="J15" s="107" t="s">
        <v>182</v>
      </c>
      <c r="K15" s="107" t="s">
        <v>323</v>
      </c>
      <c r="L15" s="38"/>
    </row>
    <row r="16" ht="14.5" spans="1:12">
      <c r="A16" s="107" t="s">
        <v>1322</v>
      </c>
      <c r="B16" s="244" t="s">
        <v>572</v>
      </c>
      <c r="C16" s="38">
        <v>5034673</v>
      </c>
      <c r="D16" s="107" t="s">
        <v>1520</v>
      </c>
      <c r="E16" s="107" t="s">
        <v>2397</v>
      </c>
      <c r="F16" s="202" t="s">
        <v>2398</v>
      </c>
      <c r="G16" s="107" t="s">
        <v>196</v>
      </c>
      <c r="H16" s="107" t="s">
        <v>2399</v>
      </c>
      <c r="I16" s="107" t="s">
        <v>384</v>
      </c>
      <c r="J16" s="107" t="s">
        <v>182</v>
      </c>
      <c r="K16" s="107" t="s">
        <v>641</v>
      </c>
      <c r="L16" s="38"/>
    </row>
    <row r="17" ht="14.5" spans="1:12">
      <c r="A17" s="107" t="s">
        <v>1322</v>
      </c>
      <c r="B17" s="244" t="s">
        <v>1682</v>
      </c>
      <c r="C17" s="38">
        <v>5135399</v>
      </c>
      <c r="D17" s="107" t="s">
        <v>1550</v>
      </c>
      <c r="E17" s="107" t="s">
        <v>947</v>
      </c>
      <c r="F17" s="202">
        <v>37444</v>
      </c>
      <c r="G17" s="107" t="s">
        <v>265</v>
      </c>
      <c r="H17" s="107" t="s">
        <v>1683</v>
      </c>
      <c r="I17" s="107" t="s">
        <v>1684</v>
      </c>
      <c r="J17" s="107" t="s">
        <v>182</v>
      </c>
      <c r="K17" s="38"/>
      <c r="L17" s="38"/>
    </row>
    <row r="18" ht="14.5" spans="1:12">
      <c r="A18" s="107" t="s">
        <v>1322</v>
      </c>
      <c r="B18" s="244" t="s">
        <v>204</v>
      </c>
      <c r="C18" s="38">
        <v>4974957</v>
      </c>
      <c r="D18" s="107" t="s">
        <v>211</v>
      </c>
      <c r="E18" s="107" t="s">
        <v>2400</v>
      </c>
      <c r="F18" s="202" t="s">
        <v>2401</v>
      </c>
      <c r="G18" s="107" t="s">
        <v>232</v>
      </c>
      <c r="H18" s="107" t="s">
        <v>2402</v>
      </c>
      <c r="I18" s="107" t="s">
        <v>2403</v>
      </c>
      <c r="J18" s="107" t="s">
        <v>182</v>
      </c>
      <c r="K18" s="38"/>
      <c r="L18" s="38"/>
    </row>
    <row r="19" ht="14.5" spans="1:12">
      <c r="A19" s="107" t="s">
        <v>1322</v>
      </c>
      <c r="B19" s="244" t="s">
        <v>592</v>
      </c>
      <c r="C19" s="38">
        <v>4698920</v>
      </c>
      <c r="D19" s="107" t="s">
        <v>270</v>
      </c>
      <c r="E19" s="107" t="s">
        <v>2404</v>
      </c>
      <c r="F19" s="202">
        <v>36710</v>
      </c>
      <c r="G19" s="107" t="s">
        <v>320</v>
      </c>
      <c r="H19" s="107" t="s">
        <v>2405</v>
      </c>
      <c r="I19" s="107" t="s">
        <v>2403</v>
      </c>
      <c r="J19" s="107" t="s">
        <v>182</v>
      </c>
      <c r="K19" s="38">
        <v>55</v>
      </c>
      <c r="L19" s="38"/>
    </row>
    <row r="20" ht="14.5" spans="1:12">
      <c r="A20" s="107" t="s">
        <v>1322</v>
      </c>
      <c r="B20" s="244" t="s">
        <v>275</v>
      </c>
      <c r="C20" s="38">
        <v>5130017</v>
      </c>
      <c r="D20" s="107" t="s">
        <v>184</v>
      </c>
      <c r="E20" s="107" t="s">
        <v>834</v>
      </c>
      <c r="F20" s="202">
        <v>32660</v>
      </c>
      <c r="G20" s="107" t="s">
        <v>214</v>
      </c>
      <c r="H20" s="107" t="s">
        <v>2406</v>
      </c>
      <c r="I20" s="107" t="s">
        <v>375</v>
      </c>
      <c r="J20" s="107" t="s">
        <v>182</v>
      </c>
      <c r="K20" s="107" t="s">
        <v>641</v>
      </c>
      <c r="L20" s="38"/>
    </row>
    <row r="21" ht="14.5" spans="1:12">
      <c r="A21" s="107" t="s">
        <v>1322</v>
      </c>
      <c r="B21" s="244" t="s">
        <v>275</v>
      </c>
      <c r="C21" s="38">
        <v>5269943</v>
      </c>
      <c r="D21" s="107" t="s">
        <v>543</v>
      </c>
      <c r="E21" s="107" t="s">
        <v>1663</v>
      </c>
      <c r="F21" s="202" t="s">
        <v>2407</v>
      </c>
      <c r="G21" s="107" t="s">
        <v>320</v>
      </c>
      <c r="H21" s="107" t="s">
        <v>1665</v>
      </c>
      <c r="I21" s="107" t="s">
        <v>1666</v>
      </c>
      <c r="J21" s="107" t="s">
        <v>182</v>
      </c>
      <c r="K21" s="38">
        <v>59</v>
      </c>
      <c r="L21" s="38"/>
    </row>
    <row r="22" ht="14.5" spans="1:12">
      <c r="A22" s="107" t="s">
        <v>1322</v>
      </c>
      <c r="B22" s="244" t="s">
        <v>572</v>
      </c>
      <c r="C22" s="38">
        <v>4959640</v>
      </c>
      <c r="D22" s="107" t="s">
        <v>905</v>
      </c>
      <c r="E22" s="107" t="s">
        <v>1306</v>
      </c>
      <c r="F22" s="107" t="s">
        <v>1893</v>
      </c>
      <c r="G22" s="107" t="s">
        <v>320</v>
      </c>
      <c r="H22" s="107" t="s">
        <v>1894</v>
      </c>
      <c r="I22" s="107" t="s">
        <v>529</v>
      </c>
      <c r="J22" s="107" t="s">
        <v>182</v>
      </c>
      <c r="K22" s="107" t="s">
        <v>641</v>
      </c>
      <c r="L22" s="38"/>
    </row>
    <row r="23" ht="14.5" spans="1:12">
      <c r="A23" s="107" t="s">
        <v>1322</v>
      </c>
      <c r="B23" s="244" t="s">
        <v>204</v>
      </c>
      <c r="C23" s="38">
        <v>4657694</v>
      </c>
      <c r="D23" s="107" t="s">
        <v>1873</v>
      </c>
      <c r="E23" s="107" t="s">
        <v>809</v>
      </c>
      <c r="F23" s="202">
        <v>37167</v>
      </c>
      <c r="G23" s="107" t="s">
        <v>214</v>
      </c>
      <c r="H23" s="107" t="s">
        <v>1874</v>
      </c>
      <c r="I23" s="107" t="s">
        <v>1875</v>
      </c>
      <c r="J23" s="107" t="s">
        <v>182</v>
      </c>
      <c r="K23" s="38"/>
      <c r="L23" s="38"/>
    </row>
    <row r="24" ht="14.5" spans="1:12">
      <c r="A24" s="107" t="s">
        <v>1322</v>
      </c>
      <c r="B24" s="244" t="s">
        <v>204</v>
      </c>
      <c r="C24" s="38">
        <v>5046442</v>
      </c>
      <c r="D24" s="107" t="s">
        <v>211</v>
      </c>
      <c r="E24" s="107" t="s">
        <v>2366</v>
      </c>
      <c r="F24" s="202" t="s">
        <v>2408</v>
      </c>
      <c r="G24" s="107" t="s">
        <v>265</v>
      </c>
      <c r="H24" s="107" t="s">
        <v>2368</v>
      </c>
      <c r="I24" s="107" t="s">
        <v>1666</v>
      </c>
      <c r="J24" s="107" t="s">
        <v>182</v>
      </c>
      <c r="K24" s="38"/>
      <c r="L24" s="38"/>
    </row>
    <row r="25" ht="14.5" spans="1:12">
      <c r="A25" s="107" t="s">
        <v>1322</v>
      </c>
      <c r="B25" s="244" t="s">
        <v>1218</v>
      </c>
      <c r="C25" s="107">
        <v>5123349</v>
      </c>
      <c r="D25" s="107" t="s">
        <v>257</v>
      </c>
      <c r="E25" s="107" t="s">
        <v>2409</v>
      </c>
      <c r="F25" s="107" t="s">
        <v>272</v>
      </c>
      <c r="G25" s="107" t="s">
        <v>214</v>
      </c>
      <c r="H25" s="107" t="s">
        <v>2410</v>
      </c>
      <c r="I25" s="107" t="s">
        <v>280</v>
      </c>
      <c r="J25" s="107" t="s">
        <v>182</v>
      </c>
      <c r="K25" s="38"/>
      <c r="L25" s="38"/>
    </row>
    <row r="26" ht="14.5" spans="1:12">
      <c r="A26" s="107" t="s">
        <v>1322</v>
      </c>
      <c r="B26" s="244" t="s">
        <v>890</v>
      </c>
      <c r="C26" s="38">
        <v>5125622</v>
      </c>
      <c r="D26" s="107" t="s">
        <v>253</v>
      </c>
      <c r="E26" s="107" t="s">
        <v>1822</v>
      </c>
      <c r="F26" s="202">
        <v>37084</v>
      </c>
      <c r="G26" s="107" t="s">
        <v>2411</v>
      </c>
      <c r="H26" s="107" t="s">
        <v>1823</v>
      </c>
      <c r="I26" s="107" t="s">
        <v>280</v>
      </c>
      <c r="J26" s="107" t="s">
        <v>182</v>
      </c>
      <c r="K26" s="107" t="s">
        <v>2412</v>
      </c>
      <c r="L26" s="38"/>
    </row>
    <row r="27" ht="14.5" spans="1:12">
      <c r="A27" s="107" t="s">
        <v>1322</v>
      </c>
      <c r="B27" s="244" t="s">
        <v>1007</v>
      </c>
      <c r="C27" s="38">
        <v>4919200</v>
      </c>
      <c r="D27" s="107" t="s">
        <v>205</v>
      </c>
      <c r="E27" s="107" t="s">
        <v>2297</v>
      </c>
      <c r="F27" s="202" t="s">
        <v>2413</v>
      </c>
      <c r="G27" s="107" t="s">
        <v>214</v>
      </c>
      <c r="H27" s="107" t="s">
        <v>2299</v>
      </c>
      <c r="I27" s="107" t="s">
        <v>1666</v>
      </c>
      <c r="J27" s="107" t="s">
        <v>182</v>
      </c>
      <c r="K27" s="107" t="s">
        <v>641</v>
      </c>
      <c r="L27" s="38"/>
    </row>
    <row r="28" ht="14.5" spans="1:12">
      <c r="A28" s="107" t="s">
        <v>1322</v>
      </c>
      <c r="B28" s="244" t="s">
        <v>1007</v>
      </c>
      <c r="C28" s="38">
        <v>5332435</v>
      </c>
      <c r="D28" s="107" t="s">
        <v>905</v>
      </c>
      <c r="E28" s="107" t="s">
        <v>921</v>
      </c>
      <c r="F28" s="202">
        <v>37957</v>
      </c>
      <c r="G28" s="107" t="s">
        <v>196</v>
      </c>
      <c r="H28" s="107" t="s">
        <v>1892</v>
      </c>
      <c r="I28" s="107" t="s">
        <v>1875</v>
      </c>
      <c r="J28" s="107" t="s">
        <v>182</v>
      </c>
      <c r="K28" s="107" t="s">
        <v>641</v>
      </c>
      <c r="L28" s="38"/>
    </row>
    <row r="29" ht="14.5" spans="1:12">
      <c r="A29" s="107" t="s">
        <v>1322</v>
      </c>
      <c r="B29" s="244" t="s">
        <v>204</v>
      </c>
      <c r="C29" s="38">
        <v>4925268</v>
      </c>
      <c r="D29" s="107" t="s">
        <v>253</v>
      </c>
      <c r="E29" s="107" t="s">
        <v>1811</v>
      </c>
      <c r="F29" s="202" t="s">
        <v>2414</v>
      </c>
      <c r="G29" s="107" t="s">
        <v>214</v>
      </c>
      <c r="H29" s="107" t="s">
        <v>1813</v>
      </c>
      <c r="I29" s="107" t="s">
        <v>1814</v>
      </c>
      <c r="J29" s="107" t="s">
        <v>182</v>
      </c>
      <c r="K29" s="38"/>
      <c r="L29" s="38"/>
    </row>
    <row r="30" ht="14.5" spans="1:12">
      <c r="A30" s="107" t="s">
        <v>1322</v>
      </c>
      <c r="B30" s="244" t="s">
        <v>1218</v>
      </c>
      <c r="C30" s="38">
        <v>5220049</v>
      </c>
      <c r="D30" s="107" t="s">
        <v>205</v>
      </c>
      <c r="E30" s="107" t="s">
        <v>2415</v>
      </c>
      <c r="F30" s="202">
        <v>37935</v>
      </c>
      <c r="G30" s="107" t="s">
        <v>196</v>
      </c>
      <c r="H30" s="107" t="s">
        <v>2416</v>
      </c>
      <c r="I30" s="107" t="s">
        <v>2417</v>
      </c>
      <c r="J30" s="107" t="s">
        <v>182</v>
      </c>
      <c r="K30" s="38"/>
      <c r="L30" s="38"/>
    </row>
    <row r="31" ht="14.5" spans="1:12">
      <c r="A31" s="107" t="s">
        <v>1322</v>
      </c>
      <c r="B31" s="244" t="s">
        <v>204</v>
      </c>
      <c r="C31" s="38">
        <v>4486197</v>
      </c>
      <c r="D31" s="107" t="s">
        <v>237</v>
      </c>
      <c r="E31" s="107" t="s">
        <v>2418</v>
      </c>
      <c r="F31" s="202">
        <v>36778</v>
      </c>
      <c r="G31" s="107" t="s">
        <v>228</v>
      </c>
      <c r="H31" s="107" t="s">
        <v>2419</v>
      </c>
      <c r="I31" s="107" t="s">
        <v>1624</v>
      </c>
      <c r="J31" s="107" t="s">
        <v>182</v>
      </c>
      <c r="K31" s="38">
        <v>59</v>
      </c>
      <c r="L31" s="38"/>
    </row>
    <row r="32" ht="14.5" spans="1:12">
      <c r="A32" s="107" t="s">
        <v>1322</v>
      </c>
      <c r="B32" s="244" t="s">
        <v>204</v>
      </c>
      <c r="C32" s="38">
        <v>4472275</v>
      </c>
      <c r="D32" s="107" t="s">
        <v>1135</v>
      </c>
      <c r="E32" s="107" t="s">
        <v>2420</v>
      </c>
      <c r="F32" s="202">
        <v>36107</v>
      </c>
      <c r="G32" s="107" t="s">
        <v>214</v>
      </c>
      <c r="H32" s="107" t="s">
        <v>2421</v>
      </c>
      <c r="I32" s="107" t="s">
        <v>2422</v>
      </c>
      <c r="J32" s="107" t="s">
        <v>182</v>
      </c>
      <c r="K32" s="38"/>
      <c r="L32" s="38"/>
    </row>
    <row r="33" ht="14.5" spans="1:12">
      <c r="A33" s="107" t="s">
        <v>1322</v>
      </c>
      <c r="B33" s="163" t="s">
        <v>554</v>
      </c>
      <c r="C33" s="120">
        <v>3731659</v>
      </c>
      <c r="D33" s="163" t="s">
        <v>1058</v>
      </c>
      <c r="E33" s="163" t="s">
        <v>2237</v>
      </c>
      <c r="F33" s="163" t="s">
        <v>2238</v>
      </c>
      <c r="G33" s="107" t="s">
        <v>179</v>
      </c>
      <c r="H33" s="163" t="s">
        <v>2239</v>
      </c>
      <c r="I33" s="163" t="s">
        <v>375</v>
      </c>
      <c r="J33" s="163" t="s">
        <v>182</v>
      </c>
      <c r="K33" s="38"/>
      <c r="L33" s="38"/>
    </row>
    <row r="34" ht="14.5" spans="1:12">
      <c r="A34" s="163" t="s">
        <v>761</v>
      </c>
      <c r="B34" s="38" t="s">
        <v>275</v>
      </c>
      <c r="C34" s="38">
        <v>5095289</v>
      </c>
      <c r="D34" s="107" t="s">
        <v>168</v>
      </c>
      <c r="E34" s="107" t="s">
        <v>947</v>
      </c>
      <c r="F34" s="107" t="s">
        <v>2423</v>
      </c>
      <c r="G34" s="107" t="s">
        <v>214</v>
      </c>
      <c r="H34" s="107" t="s">
        <v>2424</v>
      </c>
      <c r="I34" s="107" t="s">
        <v>769</v>
      </c>
      <c r="J34" s="163" t="s">
        <v>182</v>
      </c>
      <c r="K34" s="107" t="s">
        <v>183</v>
      </c>
      <c r="L34" s="38"/>
    </row>
    <row r="35" ht="14.5" spans="1:12">
      <c r="A35" s="163" t="s">
        <v>761</v>
      </c>
      <c r="B35" s="120" t="s">
        <v>762</v>
      </c>
      <c r="C35" s="38">
        <v>4417849</v>
      </c>
      <c r="D35" s="107" t="s">
        <v>270</v>
      </c>
      <c r="E35" s="107" t="s">
        <v>2425</v>
      </c>
      <c r="F35" s="141">
        <v>36495</v>
      </c>
      <c r="G35" s="107" t="s">
        <v>171</v>
      </c>
      <c r="H35" s="107" t="s">
        <v>2426</v>
      </c>
      <c r="I35" s="107" t="s">
        <v>375</v>
      </c>
      <c r="J35" s="163" t="s">
        <v>182</v>
      </c>
      <c r="K35" s="38"/>
      <c r="L35" s="38"/>
    </row>
    <row r="36" ht="14.5" spans="1:12">
      <c r="A36" s="163" t="s">
        <v>761</v>
      </c>
      <c r="B36" s="120" t="s">
        <v>275</v>
      </c>
      <c r="C36" s="120">
        <v>5152496</v>
      </c>
      <c r="D36" s="163" t="s">
        <v>1676</v>
      </c>
      <c r="E36" s="163" t="s">
        <v>1677</v>
      </c>
      <c r="F36" s="163" t="s">
        <v>1678</v>
      </c>
      <c r="G36" s="163" t="s">
        <v>187</v>
      </c>
      <c r="H36" s="163" t="s">
        <v>1679</v>
      </c>
      <c r="I36" s="163" t="s">
        <v>1680</v>
      </c>
      <c r="J36" s="163" t="s">
        <v>182</v>
      </c>
      <c r="K36" s="120">
        <v>58</v>
      </c>
      <c r="L36" s="120"/>
    </row>
    <row r="37" ht="14.5" spans="1:12">
      <c r="A37" s="163" t="s">
        <v>761</v>
      </c>
      <c r="B37" s="120" t="s">
        <v>762</v>
      </c>
      <c r="C37" s="120">
        <v>4636015</v>
      </c>
      <c r="D37" s="163" t="s">
        <v>262</v>
      </c>
      <c r="E37" s="163" t="s">
        <v>815</v>
      </c>
      <c r="F37" s="262" t="s">
        <v>816</v>
      </c>
      <c r="G37" s="163" t="s">
        <v>196</v>
      </c>
      <c r="H37" s="163" t="s">
        <v>817</v>
      </c>
      <c r="I37" s="163" t="s">
        <v>818</v>
      </c>
      <c r="J37" s="163" t="s">
        <v>182</v>
      </c>
      <c r="K37" s="163" t="s">
        <v>641</v>
      </c>
      <c r="L37" s="120"/>
    </row>
    <row r="38" ht="14.5" spans="1:12">
      <c r="A38" s="163" t="s">
        <v>761</v>
      </c>
      <c r="B38" s="120" t="s">
        <v>762</v>
      </c>
      <c r="C38" s="120">
        <v>5033084</v>
      </c>
      <c r="D38" s="163" t="s">
        <v>715</v>
      </c>
      <c r="E38" s="163" t="s">
        <v>1630</v>
      </c>
      <c r="F38" s="163" t="s">
        <v>1631</v>
      </c>
      <c r="G38" s="163" t="s">
        <v>870</v>
      </c>
      <c r="H38" s="163" t="s">
        <v>1632</v>
      </c>
      <c r="I38" s="163" t="s">
        <v>1633</v>
      </c>
      <c r="J38" s="163" t="s">
        <v>182</v>
      </c>
      <c r="K38" s="163" t="s">
        <v>2427</v>
      </c>
      <c r="L38" s="120"/>
    </row>
    <row r="39" ht="14.5" spans="1:12">
      <c r="A39" s="163" t="s">
        <v>761</v>
      </c>
      <c r="B39" s="120" t="s">
        <v>762</v>
      </c>
      <c r="C39" s="120">
        <v>4986732</v>
      </c>
      <c r="D39" s="163" t="s">
        <v>445</v>
      </c>
      <c r="E39" s="163" t="s">
        <v>2250</v>
      </c>
      <c r="F39" s="262">
        <v>37296</v>
      </c>
      <c r="G39" s="163" t="s">
        <v>2320</v>
      </c>
      <c r="H39" s="163" t="s">
        <v>2251</v>
      </c>
      <c r="I39" s="163" t="s">
        <v>769</v>
      </c>
      <c r="J39" s="163" t="s">
        <v>182</v>
      </c>
      <c r="K39" s="163" t="s">
        <v>913</v>
      </c>
      <c r="L39" s="120"/>
    </row>
    <row r="40" ht="14.5" spans="1:12">
      <c r="A40" s="163" t="s">
        <v>761</v>
      </c>
      <c r="B40" s="120" t="s">
        <v>275</v>
      </c>
      <c r="C40" s="120">
        <v>5252234</v>
      </c>
      <c r="D40" s="163" t="s">
        <v>205</v>
      </c>
      <c r="E40" s="163" t="s">
        <v>795</v>
      </c>
      <c r="F40" s="262" t="s">
        <v>796</v>
      </c>
      <c r="G40" s="163" t="s">
        <v>228</v>
      </c>
      <c r="H40" s="163" t="s">
        <v>798</v>
      </c>
      <c r="I40" s="163" t="s">
        <v>769</v>
      </c>
      <c r="J40" s="163" t="s">
        <v>182</v>
      </c>
      <c r="K40" s="120">
        <v>54</v>
      </c>
      <c r="L40" s="120"/>
    </row>
    <row r="41" ht="14.5" spans="1:12">
      <c r="A41" s="163" t="s">
        <v>761</v>
      </c>
      <c r="B41" s="120" t="s">
        <v>762</v>
      </c>
      <c r="C41" s="38">
        <v>5397067</v>
      </c>
      <c r="D41" s="107" t="s">
        <v>247</v>
      </c>
      <c r="E41" s="107" t="s">
        <v>770</v>
      </c>
      <c r="F41" s="107" t="s">
        <v>771</v>
      </c>
      <c r="G41" s="107" t="s">
        <v>214</v>
      </c>
      <c r="H41" s="107" t="s">
        <v>772</v>
      </c>
      <c r="I41" s="107" t="s">
        <v>773</v>
      </c>
      <c r="J41" s="163" t="s">
        <v>182</v>
      </c>
      <c r="K41" s="107" t="s">
        <v>641</v>
      </c>
      <c r="L41" s="38"/>
    </row>
    <row r="42" ht="14.5" spans="1:12">
      <c r="A42" s="163" t="s">
        <v>761</v>
      </c>
      <c r="B42" s="38" t="s">
        <v>890</v>
      </c>
      <c r="C42" s="38">
        <v>5506556</v>
      </c>
      <c r="D42" s="107" t="s">
        <v>270</v>
      </c>
      <c r="E42" s="107" t="s">
        <v>891</v>
      </c>
      <c r="F42" s="107" t="s">
        <v>892</v>
      </c>
      <c r="G42" s="107" t="s">
        <v>240</v>
      </c>
      <c r="H42" s="107" t="s">
        <v>893</v>
      </c>
      <c r="I42" s="107" t="s">
        <v>894</v>
      </c>
      <c r="J42" s="107" t="s">
        <v>182</v>
      </c>
      <c r="K42" s="107" t="s">
        <v>2428</v>
      </c>
      <c r="L42" s="38"/>
    </row>
    <row r="43" ht="14.5" spans="1:12">
      <c r="A43" s="163" t="s">
        <v>761</v>
      </c>
      <c r="B43" s="120" t="s">
        <v>762</v>
      </c>
      <c r="C43" s="38">
        <v>4162695</v>
      </c>
      <c r="D43" s="107" t="s">
        <v>205</v>
      </c>
      <c r="E43" s="107" t="s">
        <v>2310</v>
      </c>
      <c r="F43" s="141">
        <v>36138</v>
      </c>
      <c r="G43" s="107" t="s">
        <v>265</v>
      </c>
      <c r="H43" s="107" t="s">
        <v>2311</v>
      </c>
      <c r="I43" s="107" t="s">
        <v>375</v>
      </c>
      <c r="J43" s="107" t="s">
        <v>182</v>
      </c>
      <c r="K43" s="107" t="s">
        <v>641</v>
      </c>
      <c r="L43" s="38"/>
    </row>
    <row r="44" ht="14.5" spans="1:12">
      <c r="A44" s="163" t="s">
        <v>761</v>
      </c>
      <c r="B44" s="120" t="s">
        <v>1752</v>
      </c>
      <c r="C44" s="120">
        <v>5094444</v>
      </c>
      <c r="D44" s="163" t="s">
        <v>2429</v>
      </c>
      <c r="E44" s="163" t="s">
        <v>2430</v>
      </c>
      <c r="F44" s="262" t="s">
        <v>2431</v>
      </c>
      <c r="G44" s="163" t="s">
        <v>240</v>
      </c>
      <c r="H44" s="163" t="s">
        <v>2432</v>
      </c>
      <c r="I44" s="163" t="s">
        <v>769</v>
      </c>
      <c r="J44" s="163" t="s">
        <v>182</v>
      </c>
      <c r="K44" s="120"/>
      <c r="L44" s="120"/>
    </row>
    <row r="45" ht="14.5" spans="1:12">
      <c r="A45" s="163" t="s">
        <v>761</v>
      </c>
      <c r="B45" s="120" t="s">
        <v>275</v>
      </c>
      <c r="C45" s="120">
        <v>5256426</v>
      </c>
      <c r="D45" s="163" t="s">
        <v>205</v>
      </c>
      <c r="E45" s="163" t="s">
        <v>2322</v>
      </c>
      <c r="F45" s="163" t="s">
        <v>2323</v>
      </c>
      <c r="G45" s="163" t="s">
        <v>320</v>
      </c>
      <c r="H45" s="163" t="s">
        <v>2324</v>
      </c>
      <c r="I45" s="163" t="s">
        <v>769</v>
      </c>
      <c r="J45" s="163" t="s">
        <v>174</v>
      </c>
      <c r="K45" s="120">
        <v>53</v>
      </c>
      <c r="L45" s="120"/>
    </row>
    <row r="46" ht="14.5" spans="1:12">
      <c r="A46" s="163" t="s">
        <v>761</v>
      </c>
      <c r="B46" s="163" t="s">
        <v>856</v>
      </c>
      <c r="C46" s="120">
        <v>4203658</v>
      </c>
      <c r="D46" s="163" t="s">
        <v>270</v>
      </c>
      <c r="E46" s="163" t="s">
        <v>2165</v>
      </c>
      <c r="F46" s="262">
        <v>36014</v>
      </c>
      <c r="G46" s="163" t="s">
        <v>320</v>
      </c>
      <c r="H46" s="163" t="s">
        <v>2166</v>
      </c>
      <c r="I46" s="163" t="s">
        <v>375</v>
      </c>
      <c r="J46" s="163" t="s">
        <v>182</v>
      </c>
      <c r="K46" s="163" t="s">
        <v>183</v>
      </c>
      <c r="L46" s="120"/>
    </row>
    <row r="47" ht="14.5" spans="1:12">
      <c r="A47" s="163" t="s">
        <v>761</v>
      </c>
      <c r="B47" s="163" t="s">
        <v>275</v>
      </c>
      <c r="C47" s="120">
        <v>4967982</v>
      </c>
      <c r="D47" s="163" t="s">
        <v>218</v>
      </c>
      <c r="E47" s="163" t="s">
        <v>2433</v>
      </c>
      <c r="F47" s="262">
        <v>36689</v>
      </c>
      <c r="G47" s="163" t="s">
        <v>196</v>
      </c>
      <c r="H47" s="163" t="s">
        <v>2434</v>
      </c>
      <c r="I47" s="163" t="s">
        <v>769</v>
      </c>
      <c r="J47" s="163" t="s">
        <v>182</v>
      </c>
      <c r="K47" s="120">
        <v>52</v>
      </c>
      <c r="L47" s="120"/>
    </row>
    <row r="48" ht="14.5" spans="1:12">
      <c r="A48" s="163" t="s">
        <v>761</v>
      </c>
      <c r="B48" s="120" t="s">
        <v>762</v>
      </c>
      <c r="C48" s="120">
        <v>5168008</v>
      </c>
      <c r="D48" s="163" t="s">
        <v>419</v>
      </c>
      <c r="E48" s="163" t="s">
        <v>2093</v>
      </c>
      <c r="F48" s="262">
        <v>37415</v>
      </c>
      <c r="G48" s="163" t="s">
        <v>232</v>
      </c>
      <c r="H48" s="163" t="s">
        <v>2094</v>
      </c>
      <c r="I48" s="163" t="s">
        <v>833</v>
      </c>
      <c r="J48" s="163" t="s">
        <v>182</v>
      </c>
      <c r="K48" s="163" t="s">
        <v>183</v>
      </c>
      <c r="L48" s="120"/>
    </row>
    <row r="49" ht="14.5" spans="1:12">
      <c r="A49" s="163" t="s">
        <v>761</v>
      </c>
      <c r="B49" s="163" t="s">
        <v>275</v>
      </c>
      <c r="C49" s="120">
        <v>5344030</v>
      </c>
      <c r="D49" s="163" t="s">
        <v>253</v>
      </c>
      <c r="E49" s="163" t="s">
        <v>1819</v>
      </c>
      <c r="F49" s="262" t="s">
        <v>1820</v>
      </c>
      <c r="G49" s="163" t="s">
        <v>240</v>
      </c>
      <c r="H49" s="163" t="s">
        <v>1821</v>
      </c>
      <c r="I49" s="163" t="s">
        <v>924</v>
      </c>
      <c r="J49" s="163" t="s">
        <v>182</v>
      </c>
      <c r="K49" s="309" t="s">
        <v>2435</v>
      </c>
      <c r="L49" s="120"/>
    </row>
    <row r="50" ht="14.5" spans="1:12">
      <c r="A50" s="163" t="s">
        <v>761</v>
      </c>
      <c r="B50" s="120" t="s">
        <v>762</v>
      </c>
      <c r="C50" s="120">
        <v>4375835</v>
      </c>
      <c r="D50" s="163" t="s">
        <v>205</v>
      </c>
      <c r="E50" s="163" t="s">
        <v>2436</v>
      </c>
      <c r="F50" s="262">
        <v>35958</v>
      </c>
      <c r="G50" s="163" t="s">
        <v>870</v>
      </c>
      <c r="H50" s="163" t="s">
        <v>2437</v>
      </c>
      <c r="I50" s="163" t="s">
        <v>375</v>
      </c>
      <c r="J50" s="163" t="s">
        <v>182</v>
      </c>
      <c r="K50" s="163" t="s">
        <v>2438</v>
      </c>
      <c r="L50" s="120"/>
    </row>
    <row r="51" ht="14.5" spans="1:12">
      <c r="A51" s="163" t="s">
        <v>761</v>
      </c>
      <c r="B51" s="120" t="s">
        <v>762</v>
      </c>
      <c r="C51" s="120">
        <v>5001028</v>
      </c>
      <c r="D51" s="163" t="s">
        <v>205</v>
      </c>
      <c r="E51" s="163" t="s">
        <v>895</v>
      </c>
      <c r="F51" s="262" t="s">
        <v>896</v>
      </c>
      <c r="G51" s="163" t="s">
        <v>879</v>
      </c>
      <c r="H51" s="163" t="s">
        <v>897</v>
      </c>
      <c r="I51" s="163" t="s">
        <v>769</v>
      </c>
      <c r="J51" s="163" t="s">
        <v>182</v>
      </c>
      <c r="K51" s="163" t="s">
        <v>2439</v>
      </c>
      <c r="L51" s="120"/>
    </row>
    <row r="52" ht="14.5" spans="1:12">
      <c r="A52" s="163" t="s">
        <v>761</v>
      </c>
      <c r="B52" s="129" t="s">
        <v>650</v>
      </c>
      <c r="C52" s="165">
        <v>4396557</v>
      </c>
      <c r="D52" s="165" t="s">
        <v>666</v>
      </c>
      <c r="E52" s="165" t="s">
        <v>2127</v>
      </c>
      <c r="F52" s="202" t="s">
        <v>2128</v>
      </c>
      <c r="G52" s="163" t="s">
        <v>320</v>
      </c>
      <c r="H52" s="163" t="s">
        <v>2129</v>
      </c>
      <c r="I52" s="165" t="s">
        <v>375</v>
      </c>
      <c r="J52" s="163" t="s">
        <v>182</v>
      </c>
      <c r="K52" s="165" t="s">
        <v>680</v>
      </c>
      <c r="L52" s="240"/>
    </row>
    <row r="53" ht="14.5" spans="1:12">
      <c r="A53" s="163" t="s">
        <v>761</v>
      </c>
      <c r="B53" s="129" t="s">
        <v>1752</v>
      </c>
      <c r="C53" s="165">
        <v>5334032</v>
      </c>
      <c r="D53" s="165" t="s">
        <v>976</v>
      </c>
      <c r="E53" s="165" t="s">
        <v>1851</v>
      </c>
      <c r="F53" s="202">
        <v>37021</v>
      </c>
      <c r="G53" s="163" t="s">
        <v>196</v>
      </c>
      <c r="H53" s="163" t="s">
        <v>1852</v>
      </c>
      <c r="I53" s="165" t="s">
        <v>493</v>
      </c>
      <c r="J53" s="163" t="s">
        <v>182</v>
      </c>
      <c r="K53" s="165" t="s">
        <v>641</v>
      </c>
      <c r="L53" s="240"/>
    </row>
    <row r="54" ht="14.5" spans="1:12">
      <c r="A54" s="163" t="s">
        <v>761</v>
      </c>
      <c r="B54" s="120" t="s">
        <v>762</v>
      </c>
      <c r="C54" s="233">
        <v>4724269</v>
      </c>
      <c r="D54" s="163" t="s">
        <v>237</v>
      </c>
      <c r="E54" s="163" t="s">
        <v>849</v>
      </c>
      <c r="F54" s="262">
        <v>37202</v>
      </c>
      <c r="G54" s="163" t="s">
        <v>320</v>
      </c>
      <c r="H54" s="163" t="s">
        <v>1951</v>
      </c>
      <c r="I54" s="163" t="s">
        <v>1952</v>
      </c>
      <c r="J54" s="163" t="s">
        <v>182</v>
      </c>
      <c r="K54" s="163" t="s">
        <v>641</v>
      </c>
      <c r="L54" s="120"/>
    </row>
    <row r="55" ht="14.5" spans="1:12">
      <c r="A55" s="163" t="s">
        <v>761</v>
      </c>
      <c r="B55" s="120" t="s">
        <v>762</v>
      </c>
      <c r="C55" s="120">
        <v>4982705</v>
      </c>
      <c r="D55" s="163" t="s">
        <v>270</v>
      </c>
      <c r="E55" s="163" t="s">
        <v>2440</v>
      </c>
      <c r="F55" s="262" t="s">
        <v>796</v>
      </c>
      <c r="G55" s="163" t="s">
        <v>265</v>
      </c>
      <c r="H55" s="163" t="s">
        <v>2441</v>
      </c>
      <c r="I55" s="163" t="s">
        <v>769</v>
      </c>
      <c r="J55" s="163" t="s">
        <v>182</v>
      </c>
      <c r="K55" s="120">
        <v>70</v>
      </c>
      <c r="L55" s="120"/>
    </row>
    <row r="56" ht="14.5" spans="1:12">
      <c r="A56" s="163" t="s">
        <v>761</v>
      </c>
      <c r="B56" s="120" t="s">
        <v>275</v>
      </c>
      <c r="C56" s="120">
        <v>5252361</v>
      </c>
      <c r="D56" s="163" t="s">
        <v>1881</v>
      </c>
      <c r="E56" s="163" t="s">
        <v>2442</v>
      </c>
      <c r="F56" s="262" t="s">
        <v>2443</v>
      </c>
      <c r="G56" s="163" t="s">
        <v>265</v>
      </c>
      <c r="H56" s="163" t="s">
        <v>2444</v>
      </c>
      <c r="I56" s="163" t="s">
        <v>769</v>
      </c>
      <c r="J56" s="163" t="s">
        <v>182</v>
      </c>
      <c r="K56" s="163" t="s">
        <v>641</v>
      </c>
      <c r="L56" s="120"/>
    </row>
    <row r="57" ht="14.5" spans="1:12">
      <c r="A57" s="163" t="s">
        <v>761</v>
      </c>
      <c r="B57" s="120" t="s">
        <v>762</v>
      </c>
      <c r="C57" s="120">
        <v>5316644</v>
      </c>
      <c r="D57" s="163" t="s">
        <v>852</v>
      </c>
      <c r="E57" s="163" t="s">
        <v>853</v>
      </c>
      <c r="F57" s="262">
        <v>36902</v>
      </c>
      <c r="G57" s="163" t="s">
        <v>214</v>
      </c>
      <c r="H57" s="163" t="s">
        <v>855</v>
      </c>
      <c r="I57" s="163" t="s">
        <v>769</v>
      </c>
      <c r="J57" s="163" t="s">
        <v>182</v>
      </c>
      <c r="K57" s="163" t="s">
        <v>183</v>
      </c>
      <c r="L57" s="120"/>
    </row>
    <row r="58" ht="14.5" spans="1:12">
      <c r="A58" s="163" t="s">
        <v>761</v>
      </c>
      <c r="B58" s="163" t="s">
        <v>275</v>
      </c>
      <c r="C58" s="120">
        <v>5245598</v>
      </c>
      <c r="D58" s="163" t="s">
        <v>211</v>
      </c>
      <c r="E58" s="163" t="s">
        <v>2445</v>
      </c>
      <c r="F58" s="262" t="s">
        <v>2446</v>
      </c>
      <c r="G58" s="163" t="s">
        <v>2153</v>
      </c>
      <c r="H58" s="163" t="s">
        <v>2447</v>
      </c>
      <c r="I58" s="120" t="s">
        <v>769</v>
      </c>
      <c r="J58" s="163" t="s">
        <v>182</v>
      </c>
      <c r="K58" s="163" t="s">
        <v>799</v>
      </c>
      <c r="L58" s="120"/>
    </row>
    <row r="59" ht="14.5" spans="1:12">
      <c r="A59" s="163" t="s">
        <v>761</v>
      </c>
      <c r="B59" s="120" t="s">
        <v>2448</v>
      </c>
      <c r="C59" s="120">
        <v>5322303</v>
      </c>
      <c r="D59" s="163" t="s">
        <v>419</v>
      </c>
      <c r="E59" s="163" t="s">
        <v>2449</v>
      </c>
      <c r="F59" s="163" t="s">
        <v>2450</v>
      </c>
      <c r="G59" s="163" t="s">
        <v>196</v>
      </c>
      <c r="H59" s="163" t="s">
        <v>2451</v>
      </c>
      <c r="I59" s="163" t="s">
        <v>833</v>
      </c>
      <c r="J59" s="163" t="s">
        <v>182</v>
      </c>
      <c r="K59" s="120">
        <v>59</v>
      </c>
      <c r="L59" s="120"/>
    </row>
    <row r="60" ht="14.5" spans="1:12">
      <c r="A60" s="163" t="s">
        <v>761</v>
      </c>
      <c r="B60" s="163" t="s">
        <v>275</v>
      </c>
      <c r="C60" s="120">
        <v>5133970</v>
      </c>
      <c r="D60" s="163" t="s">
        <v>176</v>
      </c>
      <c r="E60" s="163" t="s">
        <v>947</v>
      </c>
      <c r="F60" s="262">
        <v>37295</v>
      </c>
      <c r="G60" s="163" t="s">
        <v>196</v>
      </c>
      <c r="H60" s="163" t="s">
        <v>2452</v>
      </c>
      <c r="I60" s="163" t="s">
        <v>493</v>
      </c>
      <c r="J60" s="163" t="s">
        <v>182</v>
      </c>
      <c r="K60" s="163" t="s">
        <v>641</v>
      </c>
      <c r="L60" s="120"/>
    </row>
    <row r="61" ht="14.5" spans="1:12">
      <c r="A61" s="163" t="s">
        <v>761</v>
      </c>
      <c r="B61" s="120" t="s">
        <v>762</v>
      </c>
      <c r="C61" s="120">
        <v>5354221</v>
      </c>
      <c r="D61" s="163" t="s">
        <v>539</v>
      </c>
      <c r="E61" s="163" t="s">
        <v>770</v>
      </c>
      <c r="F61" s="262">
        <v>37808</v>
      </c>
      <c r="G61" s="163" t="s">
        <v>240</v>
      </c>
      <c r="H61" s="163" t="s">
        <v>886</v>
      </c>
      <c r="I61" s="163" t="s">
        <v>769</v>
      </c>
      <c r="J61" s="163" t="s">
        <v>182</v>
      </c>
      <c r="K61" s="163" t="s">
        <v>2453</v>
      </c>
      <c r="L61" s="120"/>
    </row>
    <row r="62" ht="14.5" spans="1:12">
      <c r="A62" s="163" t="s">
        <v>761</v>
      </c>
      <c r="B62" s="120" t="s">
        <v>762</v>
      </c>
      <c r="C62" s="120">
        <v>4449791</v>
      </c>
      <c r="D62" s="163" t="s">
        <v>2231</v>
      </c>
      <c r="E62" s="163" t="s">
        <v>1621</v>
      </c>
      <c r="F62" s="262" t="s">
        <v>2232</v>
      </c>
      <c r="G62" s="163" t="s">
        <v>320</v>
      </c>
      <c r="H62" s="163" t="s">
        <v>2233</v>
      </c>
      <c r="I62" s="163" t="s">
        <v>2234</v>
      </c>
      <c r="J62" s="163" t="s">
        <v>182</v>
      </c>
      <c r="K62" s="163" t="s">
        <v>641</v>
      </c>
      <c r="L62" s="120"/>
    </row>
    <row r="63" ht="14.5" spans="1:12">
      <c r="A63" s="163" t="s">
        <v>761</v>
      </c>
      <c r="B63" s="120" t="s">
        <v>762</v>
      </c>
      <c r="C63" s="120">
        <v>4652678</v>
      </c>
      <c r="D63" s="163" t="s">
        <v>687</v>
      </c>
      <c r="E63" s="163" t="s">
        <v>2454</v>
      </c>
      <c r="F63" s="262" t="s">
        <v>1770</v>
      </c>
      <c r="G63" s="163" t="s">
        <v>265</v>
      </c>
      <c r="H63" s="107" t="s">
        <v>2455</v>
      </c>
      <c r="I63" s="120" t="s">
        <v>769</v>
      </c>
      <c r="J63" s="163" t="s">
        <v>182</v>
      </c>
      <c r="K63" s="163" t="s">
        <v>183</v>
      </c>
      <c r="L63" s="120"/>
    </row>
    <row r="64" ht="14.5" spans="1:12">
      <c r="A64" s="163" t="s">
        <v>761</v>
      </c>
      <c r="B64" s="120" t="s">
        <v>762</v>
      </c>
      <c r="C64" s="120">
        <v>4387454</v>
      </c>
      <c r="D64" s="163" t="s">
        <v>176</v>
      </c>
      <c r="E64" s="163" t="s">
        <v>2456</v>
      </c>
      <c r="F64" s="262" t="s">
        <v>2457</v>
      </c>
      <c r="G64" s="163" t="s">
        <v>320</v>
      </c>
      <c r="H64" s="163" t="s">
        <v>2458</v>
      </c>
      <c r="I64" s="163" t="s">
        <v>375</v>
      </c>
      <c r="J64" s="163" t="s">
        <v>182</v>
      </c>
      <c r="K64" s="170">
        <v>53</v>
      </c>
      <c r="L64" s="120"/>
    </row>
    <row r="65" ht="14.5" spans="1:12">
      <c r="A65" s="163" t="s">
        <v>761</v>
      </c>
      <c r="B65" s="120" t="s">
        <v>762</v>
      </c>
      <c r="C65" s="120">
        <v>4887071</v>
      </c>
      <c r="D65" s="163" t="s">
        <v>270</v>
      </c>
      <c r="E65" s="163" t="s">
        <v>585</v>
      </c>
      <c r="F65" s="262" t="s">
        <v>2459</v>
      </c>
      <c r="G65" s="163" t="s">
        <v>879</v>
      </c>
      <c r="H65" s="163" t="s">
        <v>2460</v>
      </c>
      <c r="I65" s="163" t="s">
        <v>2461</v>
      </c>
      <c r="J65" s="163" t="s">
        <v>182</v>
      </c>
      <c r="K65" s="116" t="s">
        <v>680</v>
      </c>
      <c r="L65" s="120"/>
    </row>
    <row r="66" ht="14.5" spans="1:12">
      <c r="A66" s="163" t="s">
        <v>761</v>
      </c>
      <c r="B66" s="120" t="s">
        <v>762</v>
      </c>
      <c r="C66" s="120">
        <v>5387178</v>
      </c>
      <c r="D66" s="163" t="s">
        <v>189</v>
      </c>
      <c r="E66" s="163" t="s">
        <v>2335</v>
      </c>
      <c r="F66" s="262" t="s">
        <v>2336</v>
      </c>
      <c r="G66" s="163" t="s">
        <v>232</v>
      </c>
      <c r="H66" s="163" t="s">
        <v>2337</v>
      </c>
      <c r="I66" s="163" t="s">
        <v>769</v>
      </c>
      <c r="J66" s="163" t="s">
        <v>182</v>
      </c>
      <c r="K66" s="170">
        <v>55</v>
      </c>
      <c r="L66" s="120"/>
    </row>
    <row r="67" ht="14.5" spans="1:12">
      <c r="A67" s="163" t="s">
        <v>761</v>
      </c>
      <c r="B67" s="120" t="s">
        <v>762</v>
      </c>
      <c r="C67" s="120">
        <v>5169726</v>
      </c>
      <c r="D67" s="163" t="s">
        <v>341</v>
      </c>
      <c r="E67" s="163" t="s">
        <v>898</v>
      </c>
      <c r="F67" s="262" t="s">
        <v>899</v>
      </c>
      <c r="G67" s="163" t="s">
        <v>232</v>
      </c>
      <c r="H67" s="163" t="s">
        <v>900</v>
      </c>
      <c r="I67" s="163" t="s">
        <v>901</v>
      </c>
      <c r="J67" s="163" t="s">
        <v>182</v>
      </c>
      <c r="K67" s="170">
        <v>77</v>
      </c>
      <c r="L67" s="120"/>
    </row>
    <row r="68" ht="14.5" spans="1:12">
      <c r="A68" s="163" t="s">
        <v>761</v>
      </c>
      <c r="B68" s="120" t="s">
        <v>762</v>
      </c>
      <c r="C68" s="120">
        <v>5045490</v>
      </c>
      <c r="D68" s="163" t="s">
        <v>1106</v>
      </c>
      <c r="E68" s="163" t="s">
        <v>2462</v>
      </c>
      <c r="F68" s="262">
        <v>37258</v>
      </c>
      <c r="G68" s="163" t="s">
        <v>240</v>
      </c>
      <c r="H68" s="163" t="s">
        <v>2463</v>
      </c>
      <c r="I68" s="107" t="s">
        <v>1666</v>
      </c>
      <c r="J68" s="163" t="s">
        <v>182</v>
      </c>
      <c r="K68" s="116" t="s">
        <v>2464</v>
      </c>
      <c r="L68" s="120"/>
    </row>
    <row r="69" ht="14.5" spans="1:12">
      <c r="A69" s="163" t="s">
        <v>761</v>
      </c>
      <c r="B69" s="120" t="s">
        <v>762</v>
      </c>
      <c r="C69" s="120">
        <v>4753455</v>
      </c>
      <c r="D69" s="163" t="s">
        <v>863</v>
      </c>
      <c r="E69" s="163" t="s">
        <v>864</v>
      </c>
      <c r="F69" s="262">
        <v>36923</v>
      </c>
      <c r="G69" s="163" t="s">
        <v>187</v>
      </c>
      <c r="H69" s="163" t="s">
        <v>866</v>
      </c>
      <c r="I69" s="120" t="s">
        <v>1961</v>
      </c>
      <c r="J69" s="163" t="s">
        <v>182</v>
      </c>
      <c r="K69" s="170">
        <v>61</v>
      </c>
      <c r="L69" s="120"/>
    </row>
    <row r="70" ht="14.5" spans="1:12">
      <c r="A70" s="163" t="s">
        <v>761</v>
      </c>
      <c r="B70" s="163" t="s">
        <v>765</v>
      </c>
      <c r="C70" s="120">
        <v>4972289</v>
      </c>
      <c r="D70" s="163" t="s">
        <v>540</v>
      </c>
      <c r="E70" s="163" t="s">
        <v>827</v>
      </c>
      <c r="F70" s="262" t="s">
        <v>828</v>
      </c>
      <c r="G70" s="163" t="s">
        <v>196</v>
      </c>
      <c r="H70" s="163" t="s">
        <v>829</v>
      </c>
      <c r="I70" s="120" t="s">
        <v>769</v>
      </c>
      <c r="J70" s="163" t="s">
        <v>182</v>
      </c>
      <c r="K70" s="170">
        <v>61</v>
      </c>
      <c r="L70" s="120"/>
    </row>
    <row r="71" ht="14.5" spans="1:12">
      <c r="A71" s="163" t="s">
        <v>761</v>
      </c>
      <c r="B71" s="163" t="s">
        <v>765</v>
      </c>
      <c r="C71" s="120">
        <v>5609733</v>
      </c>
      <c r="D71" s="163" t="s">
        <v>286</v>
      </c>
      <c r="E71" s="163" t="s">
        <v>766</v>
      </c>
      <c r="F71" s="262" t="s">
        <v>767</v>
      </c>
      <c r="G71" s="163" t="s">
        <v>265</v>
      </c>
      <c r="H71" s="163" t="s">
        <v>768</v>
      </c>
      <c r="I71" s="120" t="s">
        <v>769</v>
      </c>
      <c r="J71" s="163" t="s">
        <v>182</v>
      </c>
      <c r="K71" s="116">
        <v>54</v>
      </c>
      <c r="L71" s="120"/>
    </row>
    <row r="72" ht="14.5" spans="1:12">
      <c r="A72" s="163" t="s">
        <v>761</v>
      </c>
      <c r="B72" s="163" t="s">
        <v>856</v>
      </c>
      <c r="C72" s="120">
        <v>4963193</v>
      </c>
      <c r="D72" s="163" t="s">
        <v>984</v>
      </c>
      <c r="E72" s="163" t="s">
        <v>2465</v>
      </c>
      <c r="F72" s="262" t="s">
        <v>2466</v>
      </c>
      <c r="G72" s="163" t="s">
        <v>232</v>
      </c>
      <c r="H72" s="163" t="s">
        <v>2467</v>
      </c>
      <c r="I72" s="107" t="s">
        <v>1666</v>
      </c>
      <c r="J72" s="163" t="s">
        <v>182</v>
      </c>
      <c r="K72" s="116" t="s">
        <v>183</v>
      </c>
      <c r="L72" s="120"/>
    </row>
    <row r="73" ht="14.5" spans="1:12">
      <c r="A73" s="163" t="s">
        <v>761</v>
      </c>
      <c r="B73" s="163" t="s">
        <v>765</v>
      </c>
      <c r="C73" s="120">
        <v>5086392</v>
      </c>
      <c r="D73" s="163" t="s">
        <v>205</v>
      </c>
      <c r="E73" s="163" t="s">
        <v>2468</v>
      </c>
      <c r="F73" s="262">
        <v>37022</v>
      </c>
      <c r="G73" s="163" t="s">
        <v>214</v>
      </c>
      <c r="H73" s="163" t="s">
        <v>2469</v>
      </c>
      <c r="I73" s="107" t="s">
        <v>769</v>
      </c>
      <c r="J73" s="163" t="s">
        <v>182</v>
      </c>
      <c r="K73" s="116" t="s">
        <v>183</v>
      </c>
      <c r="L73" s="120"/>
    </row>
    <row r="74" ht="14.5" spans="1:12">
      <c r="A74" s="163" t="s">
        <v>761</v>
      </c>
      <c r="B74" s="120" t="s">
        <v>762</v>
      </c>
      <c r="C74" s="120">
        <v>5125072</v>
      </c>
      <c r="D74" s="163" t="s">
        <v>419</v>
      </c>
      <c r="E74" s="163" t="s">
        <v>2114</v>
      </c>
      <c r="F74" s="262">
        <v>37144</v>
      </c>
      <c r="G74" s="163" t="s">
        <v>196</v>
      </c>
      <c r="H74" s="163" t="s">
        <v>2115</v>
      </c>
      <c r="I74" s="107" t="s">
        <v>901</v>
      </c>
      <c r="J74" s="163" t="s">
        <v>182</v>
      </c>
      <c r="K74" s="170">
        <v>56</v>
      </c>
      <c r="L74" s="120"/>
    </row>
    <row r="75" ht="14.5" spans="1:12">
      <c r="A75" s="163" t="s">
        <v>761</v>
      </c>
      <c r="B75" s="120" t="s">
        <v>762</v>
      </c>
      <c r="C75" s="120">
        <v>4989460</v>
      </c>
      <c r="D75" s="163" t="s">
        <v>237</v>
      </c>
      <c r="E75" s="163" t="s">
        <v>891</v>
      </c>
      <c r="F75" s="262" t="s">
        <v>1953</v>
      </c>
      <c r="G75" s="163" t="s">
        <v>214</v>
      </c>
      <c r="H75" s="163" t="s">
        <v>1954</v>
      </c>
      <c r="I75" s="163" t="s">
        <v>769</v>
      </c>
      <c r="J75" s="163" t="s">
        <v>182</v>
      </c>
      <c r="K75" s="116" t="s">
        <v>641</v>
      </c>
      <c r="L75" s="120"/>
    </row>
    <row r="76" ht="14.5" spans="1:12">
      <c r="A76" s="163" t="s">
        <v>761</v>
      </c>
      <c r="B76" s="163" t="s">
        <v>592</v>
      </c>
      <c r="C76" s="120">
        <v>5107423</v>
      </c>
      <c r="D76" s="163" t="s">
        <v>539</v>
      </c>
      <c r="E76" s="163" t="s">
        <v>1284</v>
      </c>
      <c r="F76" s="262">
        <v>36568</v>
      </c>
      <c r="G76" s="163" t="s">
        <v>265</v>
      </c>
      <c r="H76" s="163" t="s">
        <v>2470</v>
      </c>
      <c r="I76" s="163" t="s">
        <v>2471</v>
      </c>
      <c r="J76" s="163" t="s">
        <v>182</v>
      </c>
      <c r="K76" s="170">
        <v>53</v>
      </c>
      <c r="L76" s="120"/>
    </row>
    <row r="77" ht="14.5" spans="1:12">
      <c r="A77" s="163" t="s">
        <v>761</v>
      </c>
      <c r="B77" s="120" t="s">
        <v>762</v>
      </c>
      <c r="C77" s="120">
        <v>4418973</v>
      </c>
      <c r="D77" s="163" t="s">
        <v>205</v>
      </c>
      <c r="E77" s="163" t="s">
        <v>763</v>
      </c>
      <c r="F77" s="262">
        <v>36166</v>
      </c>
      <c r="G77" s="163" t="s">
        <v>2472</v>
      </c>
      <c r="H77" s="163" t="s">
        <v>764</v>
      </c>
      <c r="I77" s="138" t="s">
        <v>1624</v>
      </c>
      <c r="J77" s="163" t="s">
        <v>182</v>
      </c>
      <c r="K77" s="116" t="s">
        <v>641</v>
      </c>
      <c r="L77" s="163"/>
    </row>
    <row r="78" ht="14.5" spans="1:12">
      <c r="A78" s="163" t="s">
        <v>761</v>
      </c>
      <c r="B78" s="120" t="s">
        <v>762</v>
      </c>
      <c r="C78" s="120">
        <v>4581895</v>
      </c>
      <c r="D78" s="163" t="s">
        <v>237</v>
      </c>
      <c r="E78" s="163" t="s">
        <v>785</v>
      </c>
      <c r="F78" s="262" t="s">
        <v>786</v>
      </c>
      <c r="G78" s="163" t="s">
        <v>232</v>
      </c>
      <c r="H78" s="163" t="s">
        <v>787</v>
      </c>
      <c r="I78" s="138" t="s">
        <v>375</v>
      </c>
      <c r="J78" s="163" t="s">
        <v>182</v>
      </c>
      <c r="K78" s="116" t="s">
        <v>183</v>
      </c>
      <c r="L78" s="163"/>
    </row>
    <row r="79" ht="14.5" spans="1:12">
      <c r="A79" s="163" t="s">
        <v>761</v>
      </c>
      <c r="B79" s="120" t="s">
        <v>762</v>
      </c>
      <c r="C79" s="120">
        <v>4862326</v>
      </c>
      <c r="D79" s="163" t="s">
        <v>715</v>
      </c>
      <c r="E79" s="163" t="s">
        <v>947</v>
      </c>
      <c r="F79" s="262" t="s">
        <v>2473</v>
      </c>
      <c r="G79" s="163" t="s">
        <v>265</v>
      </c>
      <c r="H79" s="163" t="s">
        <v>2474</v>
      </c>
      <c r="I79" s="138" t="s">
        <v>769</v>
      </c>
      <c r="J79" s="163" t="s">
        <v>182</v>
      </c>
      <c r="K79" s="116" t="s">
        <v>183</v>
      </c>
      <c r="L79" s="163"/>
    </row>
    <row r="80" ht="14.5" spans="1:12">
      <c r="A80" s="163" t="s">
        <v>761</v>
      </c>
      <c r="B80" s="120" t="s">
        <v>762</v>
      </c>
      <c r="C80" s="120">
        <v>5177279</v>
      </c>
      <c r="D80" s="163" t="s">
        <v>852</v>
      </c>
      <c r="E80" s="163" t="s">
        <v>2076</v>
      </c>
      <c r="F80" s="262" t="s">
        <v>2077</v>
      </c>
      <c r="G80" s="163" t="s">
        <v>240</v>
      </c>
      <c r="H80" s="163" t="s">
        <v>2078</v>
      </c>
      <c r="I80" s="163" t="s">
        <v>493</v>
      </c>
      <c r="J80" s="163" t="s">
        <v>182</v>
      </c>
      <c r="K80" s="116" t="s">
        <v>641</v>
      </c>
      <c r="L80" s="163"/>
    </row>
    <row r="81" ht="14.5" spans="1:12">
      <c r="A81" s="163" t="s">
        <v>761</v>
      </c>
      <c r="B81" s="120" t="s">
        <v>762</v>
      </c>
      <c r="C81" s="120">
        <v>4730654</v>
      </c>
      <c r="D81" s="163" t="s">
        <v>176</v>
      </c>
      <c r="E81" s="163" t="s">
        <v>788</v>
      </c>
      <c r="F81" s="262" t="s">
        <v>789</v>
      </c>
      <c r="G81" s="163" t="s">
        <v>196</v>
      </c>
      <c r="H81" s="163" t="s">
        <v>790</v>
      </c>
      <c r="I81" s="120" t="s">
        <v>791</v>
      </c>
      <c r="J81" s="163" t="s">
        <v>182</v>
      </c>
      <c r="K81" s="116" t="s">
        <v>183</v>
      </c>
      <c r="L81" s="120"/>
    </row>
    <row r="82" ht="14.5" spans="1:12">
      <c r="A82" s="163" t="s">
        <v>761</v>
      </c>
      <c r="B82" s="120" t="s">
        <v>762</v>
      </c>
      <c r="C82" s="120">
        <v>4299014</v>
      </c>
      <c r="D82" s="163" t="s">
        <v>419</v>
      </c>
      <c r="E82" s="163" t="s">
        <v>2475</v>
      </c>
      <c r="F82" s="262" t="s">
        <v>2476</v>
      </c>
      <c r="G82" s="163" t="s">
        <v>171</v>
      </c>
      <c r="H82" s="163" t="s">
        <v>2477</v>
      </c>
      <c r="I82" s="120" t="s">
        <v>375</v>
      </c>
      <c r="J82" s="163" t="s">
        <v>182</v>
      </c>
      <c r="K82" s="116" t="s">
        <v>641</v>
      </c>
      <c r="L82" s="120"/>
    </row>
    <row r="83" ht="14.5" spans="1:12">
      <c r="A83" s="163" t="s">
        <v>761</v>
      </c>
      <c r="B83" s="120" t="s">
        <v>762</v>
      </c>
      <c r="C83" s="120">
        <v>4892539</v>
      </c>
      <c r="D83" s="163" t="s">
        <v>205</v>
      </c>
      <c r="E83" s="163" t="s">
        <v>887</v>
      </c>
      <c r="F83" s="262" t="s">
        <v>888</v>
      </c>
      <c r="G83" s="163" t="s">
        <v>214</v>
      </c>
      <c r="H83" s="163" t="s">
        <v>889</v>
      </c>
      <c r="I83" s="120" t="s">
        <v>529</v>
      </c>
      <c r="J83" s="163" t="s">
        <v>182</v>
      </c>
      <c r="K83" s="116" t="s">
        <v>641</v>
      </c>
      <c r="L83" s="120"/>
    </row>
    <row r="84" ht="14.5" spans="1:12">
      <c r="A84" s="163" t="s">
        <v>761</v>
      </c>
      <c r="B84" s="120" t="s">
        <v>762</v>
      </c>
      <c r="C84" s="120">
        <v>4760583</v>
      </c>
      <c r="D84" s="163" t="s">
        <v>2478</v>
      </c>
      <c r="E84" s="163" t="s">
        <v>2067</v>
      </c>
      <c r="F84" s="262">
        <v>36959</v>
      </c>
      <c r="G84" s="163" t="s">
        <v>187</v>
      </c>
      <c r="H84" s="163" t="s">
        <v>2479</v>
      </c>
      <c r="I84" s="163" t="s">
        <v>1961</v>
      </c>
      <c r="J84" s="163" t="s">
        <v>182</v>
      </c>
      <c r="K84" s="116" t="s">
        <v>183</v>
      </c>
      <c r="L84" s="120"/>
    </row>
    <row r="85" ht="14.5" spans="1:12">
      <c r="A85" s="165" t="s">
        <v>761</v>
      </c>
      <c r="B85" s="165" t="s">
        <v>1491</v>
      </c>
      <c r="C85" s="120">
        <v>3797772</v>
      </c>
      <c r="D85" s="165" t="s">
        <v>286</v>
      </c>
      <c r="E85" s="165" t="s">
        <v>1492</v>
      </c>
      <c r="F85" s="262">
        <v>33492</v>
      </c>
      <c r="G85" s="165" t="s">
        <v>232</v>
      </c>
      <c r="H85" s="165" t="s">
        <v>1493</v>
      </c>
      <c r="I85" s="165" t="s">
        <v>375</v>
      </c>
      <c r="J85" s="165" t="s">
        <v>182</v>
      </c>
      <c r="K85" s="116" t="s">
        <v>183</v>
      </c>
      <c r="L85" s="120"/>
    </row>
    <row r="86" ht="14.5" spans="1:12">
      <c r="A86" s="165" t="s">
        <v>761</v>
      </c>
      <c r="B86" s="120" t="s">
        <v>762</v>
      </c>
      <c r="C86" s="120">
        <v>4211226</v>
      </c>
      <c r="D86" s="165" t="s">
        <v>666</v>
      </c>
      <c r="E86" s="165" t="s">
        <v>792</v>
      </c>
      <c r="F86" s="262">
        <v>35954</v>
      </c>
      <c r="G86" s="165" t="s">
        <v>320</v>
      </c>
      <c r="H86" s="165" t="s">
        <v>794</v>
      </c>
      <c r="I86" s="165" t="s">
        <v>375</v>
      </c>
      <c r="J86" s="165" t="s">
        <v>182</v>
      </c>
      <c r="K86" s="272" t="s">
        <v>680</v>
      </c>
      <c r="L86" s="120"/>
    </row>
    <row r="87" ht="15" spans="1:12">
      <c r="A87" s="107" t="s">
        <v>2480</v>
      </c>
      <c r="B87" s="301" t="s">
        <v>217</v>
      </c>
      <c r="C87" s="301">
        <v>5003382</v>
      </c>
      <c r="D87" s="169" t="s">
        <v>225</v>
      </c>
      <c r="E87" s="301" t="s">
        <v>226</v>
      </c>
      <c r="F87" s="302">
        <v>37288</v>
      </c>
      <c r="G87" s="165" t="s">
        <v>265</v>
      </c>
      <c r="H87" s="165" t="s">
        <v>229</v>
      </c>
      <c r="I87" s="165" t="s">
        <v>223</v>
      </c>
      <c r="J87" s="165" t="s">
        <v>182</v>
      </c>
      <c r="K87" s="116" t="s">
        <v>2481</v>
      </c>
      <c r="L87" s="38"/>
    </row>
    <row r="88" ht="15" spans="1:12">
      <c r="A88" s="107" t="s">
        <v>2480</v>
      </c>
      <c r="B88" s="301" t="s">
        <v>147</v>
      </c>
      <c r="C88" s="301">
        <v>5289225</v>
      </c>
      <c r="D88" s="301" t="s">
        <v>184</v>
      </c>
      <c r="E88" s="301" t="s">
        <v>185</v>
      </c>
      <c r="F88" s="302">
        <v>37655</v>
      </c>
      <c r="G88" s="165" t="s">
        <v>196</v>
      </c>
      <c r="H88" s="165" t="s">
        <v>188</v>
      </c>
      <c r="I88" s="165" t="s">
        <v>173</v>
      </c>
      <c r="J88" s="165" t="s">
        <v>182</v>
      </c>
      <c r="K88" s="107" t="s">
        <v>2482</v>
      </c>
      <c r="L88" s="38"/>
    </row>
    <row r="89" ht="15" spans="1:12">
      <c r="A89" s="107" t="s">
        <v>2480</v>
      </c>
      <c r="B89" s="301" t="s">
        <v>147</v>
      </c>
      <c r="C89" s="301">
        <v>5474041</v>
      </c>
      <c r="D89" s="165" t="s">
        <v>253</v>
      </c>
      <c r="E89" s="165" t="s">
        <v>2483</v>
      </c>
      <c r="F89" s="301" t="s">
        <v>1806</v>
      </c>
      <c r="G89" s="165" t="s">
        <v>265</v>
      </c>
      <c r="H89" s="165" t="s">
        <v>1807</v>
      </c>
      <c r="I89" s="301" t="s">
        <v>2484</v>
      </c>
      <c r="J89" s="165" t="s">
        <v>182</v>
      </c>
      <c r="K89" s="107" t="s">
        <v>2485</v>
      </c>
      <c r="L89" s="38"/>
    </row>
    <row r="90" ht="15" spans="1:12">
      <c r="A90" s="107" t="s">
        <v>2480</v>
      </c>
      <c r="B90" s="301" t="s">
        <v>147</v>
      </c>
      <c r="C90" s="301">
        <v>5049677</v>
      </c>
      <c r="D90" s="301" t="s">
        <v>184</v>
      </c>
      <c r="E90" s="301" t="s">
        <v>2486</v>
      </c>
      <c r="F90" s="302">
        <v>36932</v>
      </c>
      <c r="G90" s="165" t="s">
        <v>2487</v>
      </c>
      <c r="H90" s="165" t="s">
        <v>2488</v>
      </c>
      <c r="I90" s="301" t="s">
        <v>173</v>
      </c>
      <c r="J90" s="165" t="s">
        <v>182</v>
      </c>
      <c r="K90" s="107" t="s">
        <v>2489</v>
      </c>
      <c r="L90" s="38"/>
    </row>
    <row r="91" ht="15" spans="1:12">
      <c r="A91" s="107" t="s">
        <v>2480</v>
      </c>
      <c r="B91" s="301" t="s">
        <v>147</v>
      </c>
      <c r="C91" s="301">
        <v>5026287</v>
      </c>
      <c r="D91" s="301" t="s">
        <v>184</v>
      </c>
      <c r="E91" s="301" t="s">
        <v>2490</v>
      </c>
      <c r="F91" s="301" t="s">
        <v>2491</v>
      </c>
      <c r="G91" s="107" t="s">
        <v>250</v>
      </c>
      <c r="H91" s="107" t="s">
        <v>2492</v>
      </c>
      <c r="I91" s="301" t="s">
        <v>173</v>
      </c>
      <c r="J91" s="165" t="s">
        <v>182</v>
      </c>
      <c r="K91" s="107" t="s">
        <v>1384</v>
      </c>
      <c r="L91" s="38"/>
    </row>
    <row r="92" ht="15" spans="1:12">
      <c r="A92" s="107" t="s">
        <v>2480</v>
      </c>
      <c r="B92" s="301" t="s">
        <v>217</v>
      </c>
      <c r="C92" s="301">
        <v>5167286</v>
      </c>
      <c r="D92" s="301" t="s">
        <v>399</v>
      </c>
      <c r="E92" s="301" t="s">
        <v>2216</v>
      </c>
      <c r="F92" s="301" t="s">
        <v>2493</v>
      </c>
      <c r="G92" s="107" t="s">
        <v>1522</v>
      </c>
      <c r="H92" s="107" t="s">
        <v>2494</v>
      </c>
      <c r="I92" s="107" t="s">
        <v>223</v>
      </c>
      <c r="J92" s="165" t="s">
        <v>182</v>
      </c>
      <c r="K92" s="107" t="s">
        <v>1384</v>
      </c>
      <c r="L92" s="38"/>
    </row>
    <row r="93" ht="15" spans="1:12">
      <c r="A93" s="107" t="s">
        <v>2480</v>
      </c>
      <c r="B93" s="301" t="s">
        <v>147</v>
      </c>
      <c r="C93" s="301">
        <v>5012049</v>
      </c>
      <c r="D93" s="301" t="s">
        <v>189</v>
      </c>
      <c r="E93" s="301" t="s">
        <v>314</v>
      </c>
      <c r="F93" s="301" t="s">
        <v>315</v>
      </c>
      <c r="G93" s="165" t="s">
        <v>214</v>
      </c>
      <c r="H93" s="165" t="s">
        <v>316</v>
      </c>
      <c r="I93" s="165" t="s">
        <v>173</v>
      </c>
      <c r="J93" s="165" t="s">
        <v>182</v>
      </c>
      <c r="K93" s="107" t="s">
        <v>2495</v>
      </c>
      <c r="L93" s="38"/>
    </row>
    <row r="94" ht="15" spans="1:12">
      <c r="A94" s="107" t="s">
        <v>2480</v>
      </c>
      <c r="B94" s="301" t="s">
        <v>147</v>
      </c>
      <c r="C94" s="301">
        <v>5322436</v>
      </c>
      <c r="D94" s="301" t="s">
        <v>435</v>
      </c>
      <c r="E94" s="301" t="s">
        <v>225</v>
      </c>
      <c r="F94" s="302">
        <v>37835</v>
      </c>
      <c r="G94" s="165" t="s">
        <v>250</v>
      </c>
      <c r="H94" s="165" t="s">
        <v>1400</v>
      </c>
      <c r="I94" s="165" t="s">
        <v>173</v>
      </c>
      <c r="J94" s="165" t="s">
        <v>182</v>
      </c>
      <c r="K94" s="107" t="s">
        <v>1384</v>
      </c>
      <c r="L94" s="38"/>
    </row>
    <row r="95" ht="15" spans="1:12">
      <c r="A95" s="107" t="s">
        <v>2480</v>
      </c>
      <c r="B95" s="301" t="s">
        <v>147</v>
      </c>
      <c r="C95" s="301">
        <v>5316976</v>
      </c>
      <c r="D95" s="301" t="s">
        <v>205</v>
      </c>
      <c r="E95" s="301" t="s">
        <v>206</v>
      </c>
      <c r="F95" s="302">
        <v>37298</v>
      </c>
      <c r="G95" s="107" t="s">
        <v>2496</v>
      </c>
      <c r="H95" s="107" t="s">
        <v>209</v>
      </c>
      <c r="I95" s="107" t="s">
        <v>2497</v>
      </c>
      <c r="J95" s="165" t="s">
        <v>182</v>
      </c>
      <c r="K95" s="38" t="s">
        <v>2498</v>
      </c>
      <c r="L95" s="38"/>
    </row>
    <row r="96" ht="15" spans="1:12">
      <c r="A96" s="107" t="s">
        <v>2480</v>
      </c>
      <c r="B96" s="301" t="s">
        <v>147</v>
      </c>
      <c r="C96" s="301">
        <v>5322415</v>
      </c>
      <c r="D96" s="301" t="s">
        <v>218</v>
      </c>
      <c r="E96" s="301" t="s">
        <v>235</v>
      </c>
      <c r="F96" s="302">
        <v>37655</v>
      </c>
      <c r="G96" s="163" t="s">
        <v>196</v>
      </c>
      <c r="H96" s="120" t="s">
        <v>236</v>
      </c>
      <c r="I96" s="107" t="s">
        <v>2497</v>
      </c>
      <c r="J96" s="165" t="s">
        <v>182</v>
      </c>
      <c r="K96" s="163" t="s">
        <v>641</v>
      </c>
      <c r="L96" s="120"/>
    </row>
    <row r="97" ht="15" spans="1:12">
      <c r="A97" s="107" t="s">
        <v>2480</v>
      </c>
      <c r="B97" s="163" t="s">
        <v>275</v>
      </c>
      <c r="C97" s="301">
        <v>5278387</v>
      </c>
      <c r="D97" s="301" t="s">
        <v>306</v>
      </c>
      <c r="E97" s="301" t="s">
        <v>307</v>
      </c>
      <c r="F97" s="301" t="s">
        <v>308</v>
      </c>
      <c r="G97" s="163" t="s">
        <v>214</v>
      </c>
      <c r="H97" s="120" t="s">
        <v>309</v>
      </c>
      <c r="I97" s="163" t="s">
        <v>173</v>
      </c>
      <c r="J97" s="165" t="s">
        <v>182</v>
      </c>
      <c r="K97" s="163" t="s">
        <v>1384</v>
      </c>
      <c r="L97" s="120"/>
    </row>
    <row r="98" ht="15" spans="1:12">
      <c r="A98" s="107" t="s">
        <v>2480</v>
      </c>
      <c r="B98" s="301" t="s">
        <v>147</v>
      </c>
      <c r="C98" s="301">
        <v>5411886</v>
      </c>
      <c r="D98" s="301" t="s">
        <v>218</v>
      </c>
      <c r="E98" s="301" t="s">
        <v>219</v>
      </c>
      <c r="F98" s="302">
        <v>37628</v>
      </c>
      <c r="G98" s="163" t="s">
        <v>265</v>
      </c>
      <c r="H98" s="120" t="s">
        <v>222</v>
      </c>
      <c r="I98" s="163" t="s">
        <v>223</v>
      </c>
      <c r="J98" s="165" t="s">
        <v>182</v>
      </c>
      <c r="K98" s="163" t="s">
        <v>2499</v>
      </c>
      <c r="L98" s="120"/>
    </row>
    <row r="99" ht="15" spans="1:12">
      <c r="A99" s="107" t="s">
        <v>2480</v>
      </c>
      <c r="B99" s="301" t="s">
        <v>147</v>
      </c>
      <c r="C99" s="301">
        <v>5322733</v>
      </c>
      <c r="D99" s="301" t="s">
        <v>189</v>
      </c>
      <c r="E99" s="301" t="s">
        <v>1732</v>
      </c>
      <c r="F99" s="301" t="s">
        <v>2500</v>
      </c>
      <c r="G99" s="163" t="s">
        <v>196</v>
      </c>
      <c r="H99" s="120" t="s">
        <v>2501</v>
      </c>
      <c r="I99" s="163" t="s">
        <v>173</v>
      </c>
      <c r="J99" s="165" t="s">
        <v>182</v>
      </c>
      <c r="K99" s="163" t="s">
        <v>2502</v>
      </c>
      <c r="L99" s="120"/>
    </row>
    <row r="100" ht="15" spans="1:12">
      <c r="A100" s="107" t="s">
        <v>2480</v>
      </c>
      <c r="B100" s="301" t="s">
        <v>147</v>
      </c>
      <c r="C100" s="301">
        <v>5316579</v>
      </c>
      <c r="D100" s="301" t="s">
        <v>419</v>
      </c>
      <c r="E100" s="301" t="s">
        <v>2503</v>
      </c>
      <c r="F100" s="302">
        <v>37840</v>
      </c>
      <c r="G100" s="163" t="s">
        <v>331</v>
      </c>
      <c r="H100" s="120" t="s">
        <v>2504</v>
      </c>
      <c r="I100" s="163" t="s">
        <v>173</v>
      </c>
      <c r="J100" s="165" t="s">
        <v>182</v>
      </c>
      <c r="K100" s="163" t="s">
        <v>2505</v>
      </c>
      <c r="L100" s="120"/>
    </row>
    <row r="101" ht="15" spans="1:12">
      <c r="A101" s="107" t="s">
        <v>2480</v>
      </c>
      <c r="B101" s="301" t="s">
        <v>147</v>
      </c>
      <c r="C101" s="301">
        <v>5276232</v>
      </c>
      <c r="D101" s="301" t="s">
        <v>218</v>
      </c>
      <c r="E101" s="301" t="s">
        <v>294</v>
      </c>
      <c r="F101" s="301" t="s">
        <v>295</v>
      </c>
      <c r="G101" s="163" t="s">
        <v>214</v>
      </c>
      <c r="H101" s="120" t="s">
        <v>296</v>
      </c>
      <c r="I101" s="163" t="s">
        <v>297</v>
      </c>
      <c r="J101" s="165" t="s">
        <v>182</v>
      </c>
      <c r="K101" s="163" t="s">
        <v>2506</v>
      </c>
      <c r="L101" s="120"/>
    </row>
    <row r="102" ht="15" spans="1:12">
      <c r="A102" s="107" t="s">
        <v>2480</v>
      </c>
      <c r="B102" s="301" t="s">
        <v>147</v>
      </c>
      <c r="C102" s="301">
        <v>5095276</v>
      </c>
      <c r="D102" s="301" t="s">
        <v>184</v>
      </c>
      <c r="E102" s="301" t="s">
        <v>298</v>
      </c>
      <c r="F102" s="302">
        <v>37349</v>
      </c>
      <c r="G102" s="163" t="s">
        <v>2507</v>
      </c>
      <c r="H102" s="120" t="s">
        <v>300</v>
      </c>
      <c r="I102" s="163" t="s">
        <v>173</v>
      </c>
      <c r="J102" s="165" t="s">
        <v>182</v>
      </c>
      <c r="K102" s="163" t="s">
        <v>1384</v>
      </c>
      <c r="L102" s="120"/>
    </row>
    <row r="103" ht="15" spans="1:12">
      <c r="A103" s="107" t="s">
        <v>2480</v>
      </c>
      <c r="B103" s="163" t="s">
        <v>275</v>
      </c>
      <c r="C103" s="301">
        <v>5409662</v>
      </c>
      <c r="D103" s="301" t="s">
        <v>199</v>
      </c>
      <c r="E103" s="301" t="s">
        <v>200</v>
      </c>
      <c r="F103" s="301" t="s">
        <v>201</v>
      </c>
      <c r="G103" s="163" t="s">
        <v>232</v>
      </c>
      <c r="H103" s="120" t="s">
        <v>203</v>
      </c>
      <c r="I103" s="163" t="s">
        <v>173</v>
      </c>
      <c r="J103" s="163" t="s">
        <v>174</v>
      </c>
      <c r="K103" s="163" t="s">
        <v>2508</v>
      </c>
      <c r="L103" s="120"/>
    </row>
    <row r="104" ht="15" spans="1:12">
      <c r="A104" s="107" t="s">
        <v>2480</v>
      </c>
      <c r="B104" s="301" t="s">
        <v>147</v>
      </c>
      <c r="C104" s="301">
        <v>5062864</v>
      </c>
      <c r="D104" s="301" t="s">
        <v>184</v>
      </c>
      <c r="E104" s="301" t="s">
        <v>1732</v>
      </c>
      <c r="F104" s="301" t="s">
        <v>1733</v>
      </c>
      <c r="G104" s="163" t="s">
        <v>214</v>
      </c>
      <c r="H104" s="120" t="s">
        <v>1734</v>
      </c>
      <c r="I104" s="163" t="s">
        <v>1735</v>
      </c>
      <c r="J104" s="163" t="s">
        <v>182</v>
      </c>
      <c r="K104" s="163" t="s">
        <v>2509</v>
      </c>
      <c r="L104" s="120"/>
    </row>
    <row r="105" ht="15" spans="1:12">
      <c r="A105" s="107" t="s">
        <v>2480</v>
      </c>
      <c r="B105" s="301" t="s">
        <v>147</v>
      </c>
      <c r="C105" s="301">
        <v>5059349</v>
      </c>
      <c r="D105" s="301" t="s">
        <v>270</v>
      </c>
      <c r="E105" s="301" t="s">
        <v>271</v>
      </c>
      <c r="F105" s="301" t="s">
        <v>272</v>
      </c>
      <c r="G105" s="163" t="s">
        <v>2510</v>
      </c>
      <c r="H105" s="120" t="s">
        <v>274</v>
      </c>
      <c r="I105" s="163" t="s">
        <v>173</v>
      </c>
      <c r="J105" s="163" t="s">
        <v>182</v>
      </c>
      <c r="K105" s="163" t="s">
        <v>2511</v>
      </c>
      <c r="L105" s="120"/>
    </row>
    <row r="106" ht="15" spans="1:12">
      <c r="A106" s="107" t="s">
        <v>2480</v>
      </c>
      <c r="B106" s="301" t="s">
        <v>147</v>
      </c>
      <c r="C106" s="301">
        <v>5069440</v>
      </c>
      <c r="D106" s="301" t="s">
        <v>168</v>
      </c>
      <c r="E106" s="301" t="s">
        <v>2512</v>
      </c>
      <c r="F106" s="301" t="s">
        <v>1411</v>
      </c>
      <c r="G106" s="163" t="s">
        <v>273</v>
      </c>
      <c r="H106" s="120" t="s">
        <v>1412</v>
      </c>
      <c r="I106" s="163" t="s">
        <v>297</v>
      </c>
      <c r="J106" s="163" t="s">
        <v>182</v>
      </c>
      <c r="K106" s="163" t="s">
        <v>1384</v>
      </c>
      <c r="L106" s="120"/>
    </row>
    <row r="107" ht="15" spans="1:12">
      <c r="A107" s="107" t="s">
        <v>2480</v>
      </c>
      <c r="B107" s="301" t="s">
        <v>147</v>
      </c>
      <c r="C107" s="301">
        <v>5148743</v>
      </c>
      <c r="D107" s="301" t="s">
        <v>848</v>
      </c>
      <c r="E107" s="301" t="s">
        <v>509</v>
      </c>
      <c r="F107" s="301" t="s">
        <v>1380</v>
      </c>
      <c r="G107" s="163" t="s">
        <v>331</v>
      </c>
      <c r="H107" s="120" t="s">
        <v>2513</v>
      </c>
      <c r="I107" s="163" t="s">
        <v>173</v>
      </c>
      <c r="J107" s="163" t="s">
        <v>182</v>
      </c>
      <c r="K107" s="163" t="s">
        <v>2514</v>
      </c>
      <c r="L107" s="120"/>
    </row>
    <row r="108" ht="15" spans="1:12">
      <c r="A108" s="107" t="s">
        <v>2480</v>
      </c>
      <c r="B108" s="301" t="s">
        <v>147</v>
      </c>
      <c r="C108" s="301">
        <v>5003804</v>
      </c>
      <c r="D108" s="301" t="s">
        <v>168</v>
      </c>
      <c r="E108" s="301" t="s">
        <v>169</v>
      </c>
      <c r="F108" s="301" t="s">
        <v>170</v>
      </c>
      <c r="G108" s="163" t="s">
        <v>187</v>
      </c>
      <c r="H108" s="120" t="s">
        <v>172</v>
      </c>
      <c r="I108" s="163" t="s">
        <v>173</v>
      </c>
      <c r="J108" s="163" t="s">
        <v>182</v>
      </c>
      <c r="K108" s="163" t="s">
        <v>2515</v>
      </c>
      <c r="L108" s="120"/>
    </row>
    <row r="109" ht="15" spans="1:12">
      <c r="A109" s="107" t="s">
        <v>2480</v>
      </c>
      <c r="B109" s="301" t="s">
        <v>147</v>
      </c>
      <c r="C109" s="301">
        <v>5198416</v>
      </c>
      <c r="D109" s="301" t="s">
        <v>189</v>
      </c>
      <c r="E109" s="301" t="s">
        <v>290</v>
      </c>
      <c r="F109" s="301" t="s">
        <v>291</v>
      </c>
      <c r="G109" s="163" t="s">
        <v>232</v>
      </c>
      <c r="H109" s="120" t="s">
        <v>292</v>
      </c>
      <c r="I109" s="163" t="s">
        <v>293</v>
      </c>
      <c r="J109" s="163" t="s">
        <v>182</v>
      </c>
      <c r="K109" s="163" t="s">
        <v>1384</v>
      </c>
      <c r="L109" s="120"/>
    </row>
    <row r="110" ht="15" spans="1:12">
      <c r="A110" s="107" t="s">
        <v>2480</v>
      </c>
      <c r="B110" s="301" t="s">
        <v>147</v>
      </c>
      <c r="C110" s="301">
        <v>5033043</v>
      </c>
      <c r="D110" s="301" t="s">
        <v>176</v>
      </c>
      <c r="E110" s="301" t="s">
        <v>177</v>
      </c>
      <c r="F110" s="301" t="s">
        <v>178</v>
      </c>
      <c r="G110" s="163" t="s">
        <v>214</v>
      </c>
      <c r="H110" s="120" t="s">
        <v>180</v>
      </c>
      <c r="I110" s="163" t="s">
        <v>181</v>
      </c>
      <c r="J110" s="163" t="s">
        <v>182</v>
      </c>
      <c r="K110" s="163" t="s">
        <v>2516</v>
      </c>
      <c r="L110" s="120"/>
    </row>
    <row r="111" ht="15" spans="1:12">
      <c r="A111" s="107" t="s">
        <v>2480</v>
      </c>
      <c r="B111" s="301" t="s">
        <v>147</v>
      </c>
      <c r="C111" s="301">
        <v>4465977</v>
      </c>
      <c r="D111" s="301" t="s">
        <v>168</v>
      </c>
      <c r="E111" s="301" t="s">
        <v>302</v>
      </c>
      <c r="F111" s="302">
        <v>36678</v>
      </c>
      <c r="G111" s="163" t="s">
        <v>187</v>
      </c>
      <c r="H111" s="120" t="s">
        <v>303</v>
      </c>
      <c r="I111" s="163" t="s">
        <v>2517</v>
      </c>
      <c r="J111" s="163" t="s">
        <v>182</v>
      </c>
      <c r="K111" s="163" t="s">
        <v>2518</v>
      </c>
      <c r="L111" s="120"/>
    </row>
    <row r="112" ht="15" spans="1:12">
      <c r="A112" s="107" t="s">
        <v>2480</v>
      </c>
      <c r="B112" s="301" t="s">
        <v>2519</v>
      </c>
      <c r="C112" s="301">
        <v>4904984</v>
      </c>
      <c r="D112" s="301" t="s">
        <v>270</v>
      </c>
      <c r="E112" s="301" t="s">
        <v>2520</v>
      </c>
      <c r="F112" s="301" t="s">
        <v>1495</v>
      </c>
      <c r="G112" s="163" t="s">
        <v>320</v>
      </c>
      <c r="H112" s="120" t="s">
        <v>2521</v>
      </c>
      <c r="I112" s="163" t="s">
        <v>210</v>
      </c>
      <c r="J112" s="163" t="s">
        <v>182</v>
      </c>
      <c r="K112" s="163" t="s">
        <v>1384</v>
      </c>
      <c r="L112" s="120"/>
    </row>
    <row r="113" ht="15" spans="1:12">
      <c r="A113" s="107" t="s">
        <v>2480</v>
      </c>
      <c r="B113" s="301" t="s">
        <v>581</v>
      </c>
      <c r="C113" s="301">
        <v>4856910</v>
      </c>
      <c r="D113" s="301" t="s">
        <v>253</v>
      </c>
      <c r="E113" s="301" t="s">
        <v>2522</v>
      </c>
      <c r="F113" s="301" t="s">
        <v>2523</v>
      </c>
      <c r="G113" s="163" t="s">
        <v>320</v>
      </c>
      <c r="H113" s="120" t="s">
        <v>2524</v>
      </c>
      <c r="I113" s="163" t="s">
        <v>2525</v>
      </c>
      <c r="J113" s="163" t="s">
        <v>182</v>
      </c>
      <c r="K113" s="163" t="s">
        <v>2526</v>
      </c>
      <c r="L113" s="120"/>
    </row>
    <row r="114" ht="15" spans="1:12">
      <c r="A114" s="107" t="s">
        <v>2480</v>
      </c>
      <c r="B114" s="120" t="s">
        <v>147</v>
      </c>
      <c r="C114" s="301">
        <v>5009925</v>
      </c>
      <c r="D114" s="301" t="s">
        <v>398</v>
      </c>
      <c r="E114" s="301" t="s">
        <v>2527</v>
      </c>
      <c r="F114" s="301" t="s">
        <v>2528</v>
      </c>
      <c r="G114" s="163" t="s">
        <v>214</v>
      </c>
      <c r="H114" s="120" t="s">
        <v>2529</v>
      </c>
      <c r="I114" s="163" t="s">
        <v>181</v>
      </c>
      <c r="J114" s="163" t="s">
        <v>182</v>
      </c>
      <c r="K114" s="163" t="s">
        <v>2530</v>
      </c>
      <c r="L114" s="120"/>
    </row>
    <row r="115" ht="15" spans="1:12">
      <c r="A115" s="107" t="s">
        <v>2480</v>
      </c>
      <c r="B115" s="120" t="s">
        <v>147</v>
      </c>
      <c r="C115" s="301">
        <v>5065434</v>
      </c>
      <c r="D115" s="301" t="s">
        <v>2531</v>
      </c>
      <c r="E115" s="301" t="s">
        <v>431</v>
      </c>
      <c r="F115" s="301" t="s">
        <v>2532</v>
      </c>
      <c r="G115" s="163" t="s">
        <v>196</v>
      </c>
      <c r="H115" s="120" t="s">
        <v>2533</v>
      </c>
      <c r="I115" s="163" t="s">
        <v>173</v>
      </c>
      <c r="J115" s="163" t="s">
        <v>182</v>
      </c>
      <c r="K115" s="163" t="s">
        <v>1384</v>
      </c>
      <c r="L115" s="120"/>
    </row>
    <row r="116" ht="15" spans="1:12">
      <c r="A116" s="107" t="s">
        <v>2480</v>
      </c>
      <c r="B116" s="163" t="s">
        <v>275</v>
      </c>
      <c r="C116" s="301">
        <v>5289159</v>
      </c>
      <c r="D116" s="301" t="s">
        <v>168</v>
      </c>
      <c r="E116" s="301" t="s">
        <v>276</v>
      </c>
      <c r="F116" s="301" t="s">
        <v>277</v>
      </c>
      <c r="G116" s="163" t="s">
        <v>232</v>
      </c>
      <c r="H116" s="120" t="s">
        <v>279</v>
      </c>
      <c r="I116" s="163" t="s">
        <v>2534</v>
      </c>
      <c r="J116" s="163" t="s">
        <v>182</v>
      </c>
      <c r="K116" s="163" t="s">
        <v>2508</v>
      </c>
      <c r="L116" s="120"/>
    </row>
    <row r="117" ht="15" spans="1:12">
      <c r="A117" s="107" t="s">
        <v>2480</v>
      </c>
      <c r="B117" s="120" t="s">
        <v>147</v>
      </c>
      <c r="C117" s="301">
        <v>5071551</v>
      </c>
      <c r="D117" s="301" t="s">
        <v>1762</v>
      </c>
      <c r="E117" s="301" t="s">
        <v>2535</v>
      </c>
      <c r="F117" s="301" t="s">
        <v>899</v>
      </c>
      <c r="G117" s="163" t="s">
        <v>214</v>
      </c>
      <c r="H117" s="120" t="s">
        <v>2536</v>
      </c>
      <c r="I117" s="163" t="s">
        <v>234</v>
      </c>
      <c r="J117" s="163" t="s">
        <v>182</v>
      </c>
      <c r="K117" s="163" t="s">
        <v>2537</v>
      </c>
      <c r="L117" s="120"/>
    </row>
    <row r="118" ht="15" spans="1:12">
      <c r="A118" s="107" t="s">
        <v>2480</v>
      </c>
      <c r="B118" s="120" t="s">
        <v>147</v>
      </c>
      <c r="C118" s="301">
        <v>4991478</v>
      </c>
      <c r="D118" s="301" t="s">
        <v>539</v>
      </c>
      <c r="E118" s="301" t="s">
        <v>2204</v>
      </c>
      <c r="F118" s="302">
        <v>37601</v>
      </c>
      <c r="G118" s="163" t="s">
        <v>214</v>
      </c>
      <c r="H118" s="120" t="s">
        <v>2205</v>
      </c>
      <c r="I118" s="163" t="s">
        <v>223</v>
      </c>
      <c r="J118" s="163" t="s">
        <v>182</v>
      </c>
      <c r="K118" s="163" t="s">
        <v>1384</v>
      </c>
      <c r="L118" s="120"/>
    </row>
    <row r="119" ht="15" spans="1:12">
      <c r="A119" s="107" t="s">
        <v>2480</v>
      </c>
      <c r="B119" s="120" t="s">
        <v>147</v>
      </c>
      <c r="C119" s="301">
        <v>4991388</v>
      </c>
      <c r="D119" s="301" t="s">
        <v>286</v>
      </c>
      <c r="E119" s="301" t="s">
        <v>287</v>
      </c>
      <c r="F119" s="301" t="s">
        <v>288</v>
      </c>
      <c r="G119" s="163" t="s">
        <v>2538</v>
      </c>
      <c r="H119" s="120" t="s">
        <v>2539</v>
      </c>
      <c r="I119" s="163" t="s">
        <v>223</v>
      </c>
      <c r="J119" s="163" t="s">
        <v>182</v>
      </c>
      <c r="K119" s="163" t="s">
        <v>2540</v>
      </c>
      <c r="L119" s="120"/>
    </row>
    <row r="120" ht="15" spans="1:12">
      <c r="A120" s="107" t="s">
        <v>2480</v>
      </c>
      <c r="B120" s="163" t="s">
        <v>217</v>
      </c>
      <c r="C120" s="301">
        <v>4878951</v>
      </c>
      <c r="D120" s="301" t="s">
        <v>189</v>
      </c>
      <c r="E120" s="301" t="s">
        <v>2541</v>
      </c>
      <c r="F120" s="301" t="s">
        <v>2542</v>
      </c>
      <c r="G120" s="163" t="s">
        <v>196</v>
      </c>
      <c r="H120" s="120" t="s">
        <v>2543</v>
      </c>
      <c r="I120" s="163" t="s">
        <v>223</v>
      </c>
      <c r="J120" s="163" t="s">
        <v>182</v>
      </c>
      <c r="K120" s="163" t="s">
        <v>2544</v>
      </c>
      <c r="L120" s="120"/>
    </row>
    <row r="121" ht="15" spans="1:12">
      <c r="A121" s="107" t="s">
        <v>2480</v>
      </c>
      <c r="B121" s="120" t="s">
        <v>147</v>
      </c>
      <c r="C121" s="301">
        <v>4666795</v>
      </c>
      <c r="D121" s="301" t="s">
        <v>445</v>
      </c>
      <c r="E121" s="301" t="s">
        <v>2545</v>
      </c>
      <c r="F121" s="301" t="s">
        <v>2546</v>
      </c>
      <c r="G121" s="163" t="s">
        <v>2547</v>
      </c>
      <c r="H121" s="120" t="s">
        <v>2548</v>
      </c>
      <c r="I121" s="163" t="s">
        <v>173</v>
      </c>
      <c r="J121" s="163" t="s">
        <v>182</v>
      </c>
      <c r="K121" s="163" t="s">
        <v>641</v>
      </c>
      <c r="L121" s="120"/>
    </row>
    <row r="122" ht="15" spans="1:12">
      <c r="A122" s="165" t="s">
        <v>2480</v>
      </c>
      <c r="B122" s="301" t="s">
        <v>2549</v>
      </c>
      <c r="C122" s="301">
        <v>5316932</v>
      </c>
      <c r="D122" s="301" t="s">
        <v>253</v>
      </c>
      <c r="E122" s="301" t="s">
        <v>254</v>
      </c>
      <c r="F122" s="302">
        <v>37837</v>
      </c>
      <c r="G122" s="163" t="s">
        <v>214</v>
      </c>
      <c r="H122" s="120" t="s">
        <v>256</v>
      </c>
      <c r="I122" s="163" t="s">
        <v>173</v>
      </c>
      <c r="J122" s="163" t="s">
        <v>182</v>
      </c>
      <c r="K122" s="163" t="s">
        <v>2550</v>
      </c>
      <c r="L122" s="120"/>
    </row>
    <row r="123" ht="15" spans="1:12">
      <c r="A123" s="165" t="s">
        <v>2480</v>
      </c>
      <c r="B123" s="301" t="s">
        <v>217</v>
      </c>
      <c r="C123" s="301">
        <v>5001613</v>
      </c>
      <c r="D123" s="301" t="s">
        <v>237</v>
      </c>
      <c r="E123" s="301" t="s">
        <v>1956</v>
      </c>
      <c r="F123" s="302">
        <v>37417</v>
      </c>
      <c r="G123" s="163" t="s">
        <v>265</v>
      </c>
      <c r="H123" s="120" t="s">
        <v>1957</v>
      </c>
      <c r="I123" s="163" t="s">
        <v>223</v>
      </c>
      <c r="J123" s="163" t="s">
        <v>182</v>
      </c>
      <c r="K123" s="163" t="s">
        <v>2551</v>
      </c>
      <c r="L123" s="120"/>
    </row>
    <row r="124" ht="15" spans="1:12">
      <c r="A124" s="165" t="s">
        <v>2480</v>
      </c>
      <c r="B124" s="120" t="s">
        <v>147</v>
      </c>
      <c r="C124" s="301">
        <v>5082376</v>
      </c>
      <c r="D124" s="301" t="s">
        <v>270</v>
      </c>
      <c r="E124" s="301" t="s">
        <v>310</v>
      </c>
      <c r="F124" s="302">
        <v>37473</v>
      </c>
      <c r="G124" s="163" t="s">
        <v>2507</v>
      </c>
      <c r="H124" s="120" t="s">
        <v>312</v>
      </c>
      <c r="I124" s="163" t="s">
        <v>173</v>
      </c>
      <c r="J124" s="163" t="s">
        <v>182</v>
      </c>
      <c r="K124" s="163" t="s">
        <v>2552</v>
      </c>
      <c r="L124" s="120"/>
    </row>
    <row r="125" ht="15" spans="1:12">
      <c r="A125" s="165" t="s">
        <v>2480</v>
      </c>
      <c r="B125" s="120" t="s">
        <v>147</v>
      </c>
      <c r="C125" s="301">
        <v>5012110</v>
      </c>
      <c r="D125" s="301" t="s">
        <v>211</v>
      </c>
      <c r="E125" s="301" t="s">
        <v>2553</v>
      </c>
      <c r="F125" s="302">
        <v>37237</v>
      </c>
      <c r="G125" s="163" t="s">
        <v>187</v>
      </c>
      <c r="H125" s="120" t="s">
        <v>2554</v>
      </c>
      <c r="I125" s="163" t="s">
        <v>173</v>
      </c>
      <c r="J125" s="163" t="s">
        <v>182</v>
      </c>
      <c r="K125" s="163" t="s">
        <v>641</v>
      </c>
      <c r="L125" s="120"/>
    </row>
    <row r="126" ht="15" spans="1:12">
      <c r="A126" s="165" t="s">
        <v>2480</v>
      </c>
      <c r="B126" s="120" t="s">
        <v>147</v>
      </c>
      <c r="C126" s="301">
        <v>5316794</v>
      </c>
      <c r="D126" s="301" t="s">
        <v>262</v>
      </c>
      <c r="E126" s="301" t="s">
        <v>263</v>
      </c>
      <c r="F126" s="301" t="s">
        <v>264</v>
      </c>
      <c r="G126" s="165" t="s">
        <v>2487</v>
      </c>
      <c r="H126" s="165" t="s">
        <v>266</v>
      </c>
      <c r="I126" s="163" t="s">
        <v>173</v>
      </c>
      <c r="J126" s="163" t="s">
        <v>182</v>
      </c>
      <c r="K126" s="165" t="s">
        <v>2555</v>
      </c>
      <c r="L126" s="120"/>
    </row>
    <row r="127" ht="15" spans="1:12">
      <c r="A127" s="165" t="s">
        <v>2480</v>
      </c>
      <c r="B127" s="163" t="s">
        <v>2556</v>
      </c>
      <c r="C127" s="301">
        <v>5180546</v>
      </c>
      <c r="D127" s="301" t="s">
        <v>499</v>
      </c>
      <c r="E127" s="301" t="s">
        <v>1405</v>
      </c>
      <c r="F127" s="301" t="s">
        <v>2557</v>
      </c>
      <c r="G127" s="163" t="s">
        <v>2558</v>
      </c>
      <c r="H127" s="120" t="s">
        <v>2559</v>
      </c>
      <c r="I127" s="163" t="s">
        <v>293</v>
      </c>
      <c r="J127" s="163" t="s">
        <v>182</v>
      </c>
      <c r="K127" s="163" t="s">
        <v>641</v>
      </c>
      <c r="L127" s="120"/>
    </row>
    <row r="128" ht="15" spans="1:12">
      <c r="A128" s="165" t="s">
        <v>2480</v>
      </c>
      <c r="B128" s="120" t="s">
        <v>147</v>
      </c>
      <c r="C128" s="301">
        <v>5151386</v>
      </c>
      <c r="D128" s="301" t="s">
        <v>1263</v>
      </c>
      <c r="E128" s="301" t="s">
        <v>1652</v>
      </c>
      <c r="F128" s="301" t="s">
        <v>2560</v>
      </c>
      <c r="G128" s="163" t="s">
        <v>196</v>
      </c>
      <c r="H128" s="120" t="s">
        <v>2561</v>
      </c>
      <c r="I128" s="163" t="s">
        <v>173</v>
      </c>
      <c r="J128" s="163" t="s">
        <v>182</v>
      </c>
      <c r="K128" s="163" t="s">
        <v>2502</v>
      </c>
      <c r="L128" s="120"/>
    </row>
    <row r="129" ht="15" spans="1:12">
      <c r="A129" s="165" t="s">
        <v>2480</v>
      </c>
      <c r="B129" s="120" t="s">
        <v>147</v>
      </c>
      <c r="C129" s="301">
        <v>5079166</v>
      </c>
      <c r="D129" s="301" t="s">
        <v>340</v>
      </c>
      <c r="E129" s="301" t="s">
        <v>2562</v>
      </c>
      <c r="F129" s="301" t="s">
        <v>2563</v>
      </c>
      <c r="G129" s="163" t="s">
        <v>320</v>
      </c>
      <c r="H129" s="163" t="s">
        <v>2564</v>
      </c>
      <c r="I129" s="163" t="s">
        <v>293</v>
      </c>
      <c r="J129" s="163" t="s">
        <v>182</v>
      </c>
      <c r="K129" s="163" t="s">
        <v>2565</v>
      </c>
      <c r="L129" s="120"/>
    </row>
    <row r="130" ht="15" spans="1:12">
      <c r="A130" s="165" t="s">
        <v>2480</v>
      </c>
      <c r="B130" s="120" t="s">
        <v>147</v>
      </c>
      <c r="C130" s="301">
        <v>4987987</v>
      </c>
      <c r="D130" s="301" t="s">
        <v>205</v>
      </c>
      <c r="E130" s="301" t="s">
        <v>2566</v>
      </c>
      <c r="F130" s="302">
        <v>37023</v>
      </c>
      <c r="G130" s="163" t="s">
        <v>171</v>
      </c>
      <c r="H130" s="163" t="s">
        <v>2305</v>
      </c>
      <c r="I130" s="163" t="s">
        <v>223</v>
      </c>
      <c r="J130" s="163" t="s">
        <v>182</v>
      </c>
      <c r="K130" s="163" t="s">
        <v>1384</v>
      </c>
      <c r="L130" s="120"/>
    </row>
    <row r="131" ht="14.5" spans="1:12">
      <c r="A131" s="120" t="s">
        <v>2567</v>
      </c>
      <c r="B131" s="120" t="s">
        <v>147</v>
      </c>
      <c r="C131" s="120">
        <v>4706409</v>
      </c>
      <c r="D131" s="163" t="s">
        <v>340</v>
      </c>
      <c r="E131" s="163" t="s">
        <v>381</v>
      </c>
      <c r="F131" s="163" t="s">
        <v>382</v>
      </c>
      <c r="G131" s="163" t="s">
        <v>1934</v>
      </c>
      <c r="H131" s="120" t="s">
        <v>383</v>
      </c>
      <c r="I131" s="120" t="s">
        <v>384</v>
      </c>
      <c r="J131" s="120" t="s">
        <v>182</v>
      </c>
      <c r="K131" s="318">
        <v>0.982456140350877</v>
      </c>
      <c r="L131" s="120"/>
    </row>
    <row r="132" ht="14.5" spans="1:12">
      <c r="A132" s="120" t="s">
        <v>2568</v>
      </c>
      <c r="B132" s="120" t="s">
        <v>147</v>
      </c>
      <c r="C132" s="269" t="s">
        <v>439</v>
      </c>
      <c r="D132" s="269" t="s">
        <v>253</v>
      </c>
      <c r="E132" s="269" t="s">
        <v>440</v>
      </c>
      <c r="F132" s="269" t="s">
        <v>441</v>
      </c>
      <c r="G132" s="163" t="s">
        <v>171</v>
      </c>
      <c r="H132" s="120" t="s">
        <v>442</v>
      </c>
      <c r="I132" s="120" t="s">
        <v>443</v>
      </c>
      <c r="J132" s="163" t="s">
        <v>174</v>
      </c>
      <c r="K132" s="120">
        <v>51</v>
      </c>
      <c r="L132" s="120"/>
    </row>
    <row r="133" ht="15" spans="1:12">
      <c r="A133" s="120" t="s">
        <v>2568</v>
      </c>
      <c r="B133" s="163" t="s">
        <v>275</v>
      </c>
      <c r="C133" s="310">
        <v>5409896</v>
      </c>
      <c r="D133" s="310" t="s">
        <v>257</v>
      </c>
      <c r="E133" s="310" t="s">
        <v>404</v>
      </c>
      <c r="F133" s="311" t="s">
        <v>1560</v>
      </c>
      <c r="G133" s="165" t="s">
        <v>232</v>
      </c>
      <c r="H133" s="165" t="s">
        <v>2569</v>
      </c>
      <c r="I133" s="163" t="s">
        <v>1497</v>
      </c>
      <c r="J133" s="163" t="s">
        <v>174</v>
      </c>
      <c r="K133" s="200">
        <v>51</v>
      </c>
      <c r="L133" s="120"/>
    </row>
    <row r="134" ht="14.5" spans="1:12">
      <c r="A134" s="200" t="s">
        <v>2570</v>
      </c>
      <c r="B134" s="120" t="s">
        <v>147</v>
      </c>
      <c r="C134" s="117">
        <v>4387487</v>
      </c>
      <c r="D134" s="237" t="s">
        <v>1135</v>
      </c>
      <c r="E134" s="271" t="s">
        <v>671</v>
      </c>
      <c r="F134" s="271" t="s">
        <v>2571</v>
      </c>
      <c r="G134" s="165" t="s">
        <v>320</v>
      </c>
      <c r="H134" s="165" t="s">
        <v>2572</v>
      </c>
      <c r="I134" s="117" t="s">
        <v>2573</v>
      </c>
      <c r="J134" s="200" t="s">
        <v>2574</v>
      </c>
      <c r="K134" s="200">
        <v>51</v>
      </c>
      <c r="L134" s="120"/>
    </row>
    <row r="135" ht="14.5" spans="1:12">
      <c r="A135" s="120" t="s">
        <v>2567</v>
      </c>
      <c r="B135" s="120" t="s">
        <v>147</v>
      </c>
      <c r="C135" s="120">
        <v>4719147</v>
      </c>
      <c r="D135" s="163" t="s">
        <v>168</v>
      </c>
      <c r="E135" s="163" t="s">
        <v>2575</v>
      </c>
      <c r="F135" s="163" t="s">
        <v>2576</v>
      </c>
      <c r="G135" s="163" t="s">
        <v>320</v>
      </c>
      <c r="H135" s="120" t="s">
        <v>2577</v>
      </c>
      <c r="I135" s="120" t="s">
        <v>610</v>
      </c>
      <c r="J135" s="120" t="s">
        <v>182</v>
      </c>
      <c r="K135" s="120">
        <v>54</v>
      </c>
      <c r="L135" s="79"/>
    </row>
    <row r="136" ht="15" spans="1:12">
      <c r="A136" s="120" t="s">
        <v>2568</v>
      </c>
      <c r="B136" s="120" t="s">
        <v>147</v>
      </c>
      <c r="C136" s="310">
        <v>4933631</v>
      </c>
      <c r="D136" s="310" t="s">
        <v>445</v>
      </c>
      <c r="E136" s="310" t="s">
        <v>2578</v>
      </c>
      <c r="F136" s="310" t="s">
        <v>2270</v>
      </c>
      <c r="G136" s="163" t="s">
        <v>196</v>
      </c>
      <c r="H136" s="120" t="s">
        <v>2579</v>
      </c>
      <c r="I136" s="120" t="s">
        <v>375</v>
      </c>
      <c r="J136" s="163" t="s">
        <v>174</v>
      </c>
      <c r="K136" s="120">
        <v>55</v>
      </c>
      <c r="L136" s="120"/>
    </row>
    <row r="137" ht="15" spans="1:12">
      <c r="A137" s="120" t="s">
        <v>2568</v>
      </c>
      <c r="B137" s="120" t="s">
        <v>147</v>
      </c>
      <c r="C137" s="312" t="s">
        <v>466</v>
      </c>
      <c r="D137" s="312" t="s">
        <v>467</v>
      </c>
      <c r="E137" s="312" t="s">
        <v>468</v>
      </c>
      <c r="F137" s="312" t="s">
        <v>469</v>
      </c>
      <c r="G137" s="163" t="s">
        <v>320</v>
      </c>
      <c r="H137" s="120" t="s">
        <v>470</v>
      </c>
      <c r="I137" s="163" t="s">
        <v>375</v>
      </c>
      <c r="J137" s="163" t="s">
        <v>182</v>
      </c>
      <c r="K137" s="120">
        <v>58</v>
      </c>
      <c r="L137" s="120"/>
    </row>
    <row r="138" ht="14.5" spans="1:12">
      <c r="A138" s="120" t="s">
        <v>2568</v>
      </c>
      <c r="B138" s="120" t="s">
        <v>147</v>
      </c>
      <c r="C138" s="118" t="s">
        <v>2580</v>
      </c>
      <c r="D138" s="118" t="s">
        <v>270</v>
      </c>
      <c r="E138" s="118" t="s">
        <v>2581</v>
      </c>
      <c r="F138" s="118" t="s">
        <v>2582</v>
      </c>
      <c r="G138" s="313" t="s">
        <v>320</v>
      </c>
      <c r="H138" s="163" t="s">
        <v>2583</v>
      </c>
      <c r="I138" s="163" t="s">
        <v>375</v>
      </c>
      <c r="J138" s="163" t="s">
        <v>182</v>
      </c>
      <c r="K138" s="120">
        <v>58</v>
      </c>
      <c r="L138" s="38"/>
    </row>
    <row r="139" ht="14.5" spans="1:12">
      <c r="A139" s="120" t="s">
        <v>2567</v>
      </c>
      <c r="B139" s="120" t="s">
        <v>147</v>
      </c>
      <c r="C139" s="269" t="s">
        <v>444</v>
      </c>
      <c r="D139" s="163" t="s">
        <v>445</v>
      </c>
      <c r="E139" s="163" t="s">
        <v>446</v>
      </c>
      <c r="F139" s="163" t="s">
        <v>2584</v>
      </c>
      <c r="G139" s="163" t="s">
        <v>187</v>
      </c>
      <c r="H139" s="120" t="s">
        <v>448</v>
      </c>
      <c r="I139" s="163" t="s">
        <v>375</v>
      </c>
      <c r="J139" s="163" t="s">
        <v>182</v>
      </c>
      <c r="K139" s="120">
        <v>62</v>
      </c>
      <c r="L139" s="120"/>
    </row>
    <row r="140" ht="14.5" spans="1:12">
      <c r="A140" s="120" t="s">
        <v>2568</v>
      </c>
      <c r="B140" s="120" t="s">
        <v>147</v>
      </c>
      <c r="C140" s="170">
        <v>5012095</v>
      </c>
      <c r="D140" s="170" t="s">
        <v>723</v>
      </c>
      <c r="E140" s="170" t="s">
        <v>2585</v>
      </c>
      <c r="F140" s="170" t="s">
        <v>2586</v>
      </c>
      <c r="G140" s="163" t="s">
        <v>196</v>
      </c>
      <c r="H140" s="120" t="s">
        <v>2587</v>
      </c>
      <c r="I140" s="120" t="s">
        <v>1497</v>
      </c>
      <c r="J140" s="163" t="s">
        <v>174</v>
      </c>
      <c r="K140" s="120">
        <v>65</v>
      </c>
      <c r="L140" s="120"/>
    </row>
    <row r="141" ht="14.5" spans="1:12">
      <c r="A141" s="200" t="s">
        <v>2570</v>
      </c>
      <c r="B141" s="120" t="s">
        <v>147</v>
      </c>
      <c r="C141" s="118" t="s">
        <v>2588</v>
      </c>
      <c r="D141" s="271" t="s">
        <v>211</v>
      </c>
      <c r="E141" s="271" t="s">
        <v>2589</v>
      </c>
      <c r="F141" s="271" t="s">
        <v>2590</v>
      </c>
      <c r="G141" s="200" t="s">
        <v>2591</v>
      </c>
      <c r="H141" s="121" t="s">
        <v>2592</v>
      </c>
      <c r="I141" s="117" t="s">
        <v>2573</v>
      </c>
      <c r="J141" s="200" t="s">
        <v>2593</v>
      </c>
      <c r="K141" s="38">
        <v>70</v>
      </c>
      <c r="L141" s="38"/>
    </row>
    <row r="142" ht="15" spans="1:12">
      <c r="A142" s="200" t="s">
        <v>2570</v>
      </c>
      <c r="B142" s="120" t="s">
        <v>147</v>
      </c>
      <c r="C142" s="312" t="s">
        <v>365</v>
      </c>
      <c r="D142" s="312" t="s">
        <v>270</v>
      </c>
      <c r="E142" s="312" t="s">
        <v>366</v>
      </c>
      <c r="F142" s="312" t="s">
        <v>367</v>
      </c>
      <c r="G142" s="165" t="s">
        <v>232</v>
      </c>
      <c r="H142" s="165" t="s">
        <v>369</v>
      </c>
      <c r="I142" s="117" t="s">
        <v>2573</v>
      </c>
      <c r="J142" s="200" t="s">
        <v>2574</v>
      </c>
      <c r="K142" s="38">
        <v>88</v>
      </c>
      <c r="L142" s="41"/>
    </row>
    <row r="143" ht="14.5" spans="1:12">
      <c r="A143" s="120" t="s">
        <v>2568</v>
      </c>
      <c r="B143" s="120" t="s">
        <v>147</v>
      </c>
      <c r="C143" s="269" t="s">
        <v>2594</v>
      </c>
      <c r="D143" s="269" t="s">
        <v>2595</v>
      </c>
      <c r="E143" s="269" t="s">
        <v>2596</v>
      </c>
      <c r="F143" s="269" t="s">
        <v>2597</v>
      </c>
      <c r="G143" s="313" t="s">
        <v>273</v>
      </c>
      <c r="H143" s="163" t="s">
        <v>2598</v>
      </c>
      <c r="I143" s="163" t="s">
        <v>375</v>
      </c>
      <c r="J143" s="163" t="s">
        <v>182</v>
      </c>
      <c r="K143" s="29" t="s">
        <v>2599</v>
      </c>
      <c r="L143" s="41"/>
    </row>
    <row r="144" ht="14.5" spans="1:12">
      <c r="A144" s="200" t="s">
        <v>2600</v>
      </c>
      <c r="B144" s="163" t="s">
        <v>1323</v>
      </c>
      <c r="C144" s="120">
        <v>5143346</v>
      </c>
      <c r="D144" s="163" t="s">
        <v>398</v>
      </c>
      <c r="E144" s="163" t="s">
        <v>399</v>
      </c>
      <c r="F144" s="262" t="s">
        <v>400</v>
      </c>
      <c r="G144" s="163" t="s">
        <v>221</v>
      </c>
      <c r="H144" s="163" t="s">
        <v>401</v>
      </c>
      <c r="I144" s="163" t="s">
        <v>1768</v>
      </c>
      <c r="J144" s="163" t="s">
        <v>182</v>
      </c>
      <c r="K144" s="116" t="s">
        <v>2601</v>
      </c>
      <c r="L144" s="41"/>
    </row>
    <row r="145" ht="14.5" spans="1:12">
      <c r="A145" s="120" t="s">
        <v>2568</v>
      </c>
      <c r="B145" s="120" t="s">
        <v>147</v>
      </c>
      <c r="C145" s="120">
        <v>5020701</v>
      </c>
      <c r="D145" s="163" t="s">
        <v>253</v>
      </c>
      <c r="E145" s="163" t="s">
        <v>449</v>
      </c>
      <c r="F145" s="262" t="s">
        <v>2602</v>
      </c>
      <c r="G145" s="163" t="s">
        <v>299</v>
      </c>
      <c r="H145" s="120" t="s">
        <v>451</v>
      </c>
      <c r="I145" s="163" t="s">
        <v>2603</v>
      </c>
      <c r="J145" s="29" t="s">
        <v>182</v>
      </c>
      <c r="K145" s="163" t="s">
        <v>2604</v>
      </c>
      <c r="L145" s="41"/>
    </row>
    <row r="146" ht="14.5" spans="1:12">
      <c r="A146" s="200" t="s">
        <v>2600</v>
      </c>
      <c r="B146" s="200" t="s">
        <v>147</v>
      </c>
      <c r="C146" s="237" t="s">
        <v>2605</v>
      </c>
      <c r="D146" s="237" t="s">
        <v>286</v>
      </c>
      <c r="E146" s="237" t="s">
        <v>1769</v>
      </c>
      <c r="F146" s="237" t="s">
        <v>1482</v>
      </c>
      <c r="G146" s="165" t="s">
        <v>214</v>
      </c>
      <c r="H146" s="200" t="s">
        <v>2606</v>
      </c>
      <c r="I146" s="200" t="s">
        <v>1484</v>
      </c>
      <c r="J146" s="107" t="s">
        <v>182</v>
      </c>
      <c r="K146" s="165" t="s">
        <v>323</v>
      </c>
      <c r="L146" s="79"/>
    </row>
    <row r="147" ht="14.5" spans="1:12">
      <c r="A147" s="200" t="s">
        <v>2600</v>
      </c>
      <c r="B147" s="200" t="s">
        <v>147</v>
      </c>
      <c r="C147" s="238" t="s">
        <v>480</v>
      </c>
      <c r="D147" s="237" t="s">
        <v>211</v>
      </c>
      <c r="E147" s="237" t="s">
        <v>481</v>
      </c>
      <c r="F147" s="237" t="s">
        <v>482</v>
      </c>
      <c r="G147" s="165" t="s">
        <v>320</v>
      </c>
      <c r="H147" s="200" t="s">
        <v>483</v>
      </c>
      <c r="I147" s="200" t="s">
        <v>1497</v>
      </c>
      <c r="J147" s="165" t="s">
        <v>182</v>
      </c>
      <c r="K147" s="165" t="s">
        <v>323</v>
      </c>
      <c r="L147" s="120"/>
    </row>
    <row r="148" ht="14.5" spans="1:12">
      <c r="A148" s="120" t="s">
        <v>2568</v>
      </c>
      <c r="B148" s="120" t="s">
        <v>147</v>
      </c>
      <c r="C148" s="120">
        <v>4407488</v>
      </c>
      <c r="D148" s="163" t="s">
        <v>184</v>
      </c>
      <c r="E148" s="163" t="s">
        <v>390</v>
      </c>
      <c r="F148" s="262" t="s">
        <v>391</v>
      </c>
      <c r="G148" s="163" t="s">
        <v>171</v>
      </c>
      <c r="H148" s="120" t="s">
        <v>392</v>
      </c>
      <c r="I148" s="163" t="s">
        <v>375</v>
      </c>
      <c r="J148" s="163" t="s">
        <v>182</v>
      </c>
      <c r="K148" s="163" t="s">
        <v>323</v>
      </c>
      <c r="L148" s="120"/>
    </row>
    <row r="149" ht="14.5" spans="1:12">
      <c r="A149" s="120" t="s">
        <v>2567</v>
      </c>
      <c r="B149" s="120" t="s">
        <v>147</v>
      </c>
      <c r="C149" s="120" t="s">
        <v>2607</v>
      </c>
      <c r="D149" s="120" t="s">
        <v>247</v>
      </c>
      <c r="E149" s="120" t="s">
        <v>2608</v>
      </c>
      <c r="F149" s="120" t="s">
        <v>2609</v>
      </c>
      <c r="G149" s="163" t="s">
        <v>179</v>
      </c>
      <c r="H149" s="120" t="s">
        <v>2610</v>
      </c>
      <c r="I149" s="120" t="s">
        <v>610</v>
      </c>
      <c r="J149" s="120" t="s">
        <v>182</v>
      </c>
      <c r="K149" s="163" t="s">
        <v>323</v>
      </c>
      <c r="L149" s="120"/>
    </row>
    <row r="150" ht="14.5" spans="1:12">
      <c r="A150" s="295" t="s">
        <v>2567</v>
      </c>
      <c r="B150" s="165" t="s">
        <v>376</v>
      </c>
      <c r="C150" s="295">
        <v>4649256</v>
      </c>
      <c r="D150" s="296" t="s">
        <v>377</v>
      </c>
      <c r="E150" s="296" t="s">
        <v>378</v>
      </c>
      <c r="F150" s="297">
        <v>35830</v>
      </c>
      <c r="G150" s="295" t="s">
        <v>320</v>
      </c>
      <c r="H150" s="165" t="s">
        <v>380</v>
      </c>
      <c r="I150" s="295" t="s">
        <v>2611</v>
      </c>
      <c r="J150" s="165" t="s">
        <v>182</v>
      </c>
      <c r="K150" s="165" t="s">
        <v>323</v>
      </c>
      <c r="L150" s="120"/>
    </row>
    <row r="151" ht="13.5" customHeight="1" spans="1:12">
      <c r="A151" s="120" t="s">
        <v>2568</v>
      </c>
      <c r="B151" s="120" t="s">
        <v>147</v>
      </c>
      <c r="C151" s="120">
        <v>4938060</v>
      </c>
      <c r="D151" s="163" t="s">
        <v>205</v>
      </c>
      <c r="E151" s="163" t="s">
        <v>2612</v>
      </c>
      <c r="F151" s="167">
        <v>36962</v>
      </c>
      <c r="G151" s="163" t="s">
        <v>265</v>
      </c>
      <c r="H151" s="120" t="s">
        <v>2613</v>
      </c>
      <c r="I151" s="163" t="s">
        <v>452</v>
      </c>
      <c r="J151" s="163" t="s">
        <v>182</v>
      </c>
      <c r="K151" s="163" t="s">
        <v>323</v>
      </c>
      <c r="L151" s="240"/>
    </row>
    <row r="152" ht="14.5" spans="1:12">
      <c r="A152" s="120" t="s">
        <v>2568</v>
      </c>
      <c r="B152" s="120" t="s">
        <v>147</v>
      </c>
      <c r="C152" s="269">
        <v>4244933</v>
      </c>
      <c r="D152" s="118" t="s">
        <v>218</v>
      </c>
      <c r="E152" s="118" t="s">
        <v>2063</v>
      </c>
      <c r="F152" s="118" t="s">
        <v>2064</v>
      </c>
      <c r="G152" s="163" t="s">
        <v>196</v>
      </c>
      <c r="H152" s="163" t="s">
        <v>2065</v>
      </c>
      <c r="I152" s="163" t="s">
        <v>375</v>
      </c>
      <c r="J152" s="163" t="s">
        <v>182</v>
      </c>
      <c r="K152" s="163" t="s">
        <v>323</v>
      </c>
      <c r="L152" s="120"/>
    </row>
    <row r="153" ht="15" spans="1:12">
      <c r="A153" s="120" t="s">
        <v>2568</v>
      </c>
      <c r="B153" s="120" t="s">
        <v>147</v>
      </c>
      <c r="C153" s="120">
        <v>5021485</v>
      </c>
      <c r="D153" s="163" t="s">
        <v>419</v>
      </c>
      <c r="E153" s="163" t="s">
        <v>601</v>
      </c>
      <c r="F153" s="314" t="s">
        <v>288</v>
      </c>
      <c r="G153" s="163" t="s">
        <v>214</v>
      </c>
      <c r="H153" s="120" t="s">
        <v>2614</v>
      </c>
      <c r="I153" s="163" t="s">
        <v>1497</v>
      </c>
      <c r="J153" s="163" t="s">
        <v>182</v>
      </c>
      <c r="K153" s="163" t="s">
        <v>641</v>
      </c>
      <c r="L153" s="120"/>
    </row>
    <row r="154" ht="15" spans="1:12">
      <c r="A154" s="120" t="s">
        <v>2568</v>
      </c>
      <c r="B154" s="120" t="s">
        <v>147</v>
      </c>
      <c r="C154" s="310">
        <v>4501468</v>
      </c>
      <c r="D154" s="310" t="s">
        <v>642</v>
      </c>
      <c r="E154" s="310" t="s">
        <v>2615</v>
      </c>
      <c r="F154" s="310" t="s">
        <v>1536</v>
      </c>
      <c r="G154" s="165" t="s">
        <v>196</v>
      </c>
      <c r="H154" s="165" t="s">
        <v>2616</v>
      </c>
      <c r="I154" s="165" t="s">
        <v>375</v>
      </c>
      <c r="J154" s="165" t="s">
        <v>182</v>
      </c>
      <c r="K154" s="163" t="s">
        <v>641</v>
      </c>
      <c r="L154" s="120"/>
    </row>
    <row r="155" ht="15" spans="1:12">
      <c r="A155" s="120" t="s">
        <v>2568</v>
      </c>
      <c r="B155" s="120" t="s">
        <v>147</v>
      </c>
      <c r="C155" s="315">
        <v>5030317</v>
      </c>
      <c r="D155" s="310" t="s">
        <v>873</v>
      </c>
      <c r="E155" s="310" t="s">
        <v>2617</v>
      </c>
      <c r="F155" s="311" t="s">
        <v>1592</v>
      </c>
      <c r="G155" s="163" t="s">
        <v>196</v>
      </c>
      <c r="H155" s="120" t="s">
        <v>2618</v>
      </c>
      <c r="I155" s="163" t="s">
        <v>1497</v>
      </c>
      <c r="J155" s="163" t="s">
        <v>182</v>
      </c>
      <c r="K155" s="163" t="s">
        <v>641</v>
      </c>
      <c r="L155" s="120"/>
    </row>
    <row r="156" ht="13.5" customHeight="1" spans="1:12">
      <c r="A156" s="120" t="s">
        <v>2568</v>
      </c>
      <c r="B156" s="120" t="s">
        <v>147</v>
      </c>
      <c r="C156" s="120">
        <v>4654239</v>
      </c>
      <c r="D156" s="163" t="s">
        <v>430</v>
      </c>
      <c r="E156" s="163" t="s">
        <v>431</v>
      </c>
      <c r="F156" s="262" t="s">
        <v>432</v>
      </c>
      <c r="G156" s="163" t="s">
        <v>320</v>
      </c>
      <c r="H156" s="120" t="s">
        <v>433</v>
      </c>
      <c r="I156" s="163" t="s">
        <v>2603</v>
      </c>
      <c r="J156" s="163" t="s">
        <v>182</v>
      </c>
      <c r="K156" s="116" t="s">
        <v>641</v>
      </c>
      <c r="L156" s="240"/>
    </row>
    <row r="157" ht="15" spans="1:12">
      <c r="A157" s="120" t="s">
        <v>2568</v>
      </c>
      <c r="B157" s="120" t="s">
        <v>147</v>
      </c>
      <c r="C157" s="310">
        <v>5026316</v>
      </c>
      <c r="D157" s="310" t="s">
        <v>218</v>
      </c>
      <c r="E157" s="310" t="s">
        <v>257</v>
      </c>
      <c r="F157" s="311" t="s">
        <v>288</v>
      </c>
      <c r="G157" s="163" t="s">
        <v>214</v>
      </c>
      <c r="H157" s="120" t="s">
        <v>2619</v>
      </c>
      <c r="I157" s="163" t="s">
        <v>1497</v>
      </c>
      <c r="J157" s="163" t="s">
        <v>182</v>
      </c>
      <c r="K157" s="116" t="s">
        <v>641</v>
      </c>
      <c r="L157" s="120"/>
    </row>
    <row r="158" ht="15" spans="1:12">
      <c r="A158" s="200" t="s">
        <v>2600</v>
      </c>
      <c r="B158" s="200" t="s">
        <v>147</v>
      </c>
      <c r="C158" s="310">
        <v>5399098</v>
      </c>
      <c r="D158" s="310" t="s">
        <v>270</v>
      </c>
      <c r="E158" s="310" t="s">
        <v>1058</v>
      </c>
      <c r="F158" s="311" t="s">
        <v>2160</v>
      </c>
      <c r="G158" s="165" t="s">
        <v>232</v>
      </c>
      <c r="H158" s="200" t="s">
        <v>2620</v>
      </c>
      <c r="I158" s="200" t="s">
        <v>1497</v>
      </c>
      <c r="J158" s="165" t="s">
        <v>182</v>
      </c>
      <c r="K158" s="163" t="s">
        <v>641</v>
      </c>
      <c r="L158" s="200"/>
    </row>
    <row r="159" ht="13.5" customHeight="1" spans="1:12">
      <c r="A159" s="200" t="s">
        <v>2600</v>
      </c>
      <c r="B159" s="200" t="s">
        <v>147</v>
      </c>
      <c r="C159" s="301">
        <v>5520066</v>
      </c>
      <c r="D159" s="301" t="s">
        <v>435</v>
      </c>
      <c r="E159" s="301" t="s">
        <v>404</v>
      </c>
      <c r="F159" s="301" t="s">
        <v>436</v>
      </c>
      <c r="G159" s="165" t="s">
        <v>214</v>
      </c>
      <c r="H159" s="200" t="s">
        <v>437</v>
      </c>
      <c r="I159" s="200" t="s">
        <v>438</v>
      </c>
      <c r="J159" s="165" t="s">
        <v>182</v>
      </c>
      <c r="K159" s="163" t="s">
        <v>641</v>
      </c>
      <c r="L159" s="240"/>
    </row>
    <row r="160" ht="15" spans="1:12">
      <c r="A160" s="200" t="s">
        <v>2600</v>
      </c>
      <c r="B160" s="200" t="s">
        <v>147</v>
      </c>
      <c r="C160" s="301">
        <v>5418686</v>
      </c>
      <c r="D160" s="316" t="s">
        <v>253</v>
      </c>
      <c r="E160" s="316" t="s">
        <v>235</v>
      </c>
      <c r="F160" s="316" t="s">
        <v>1778</v>
      </c>
      <c r="G160" s="165" t="s">
        <v>232</v>
      </c>
      <c r="H160" s="200" t="s">
        <v>2621</v>
      </c>
      <c r="I160" s="200" t="s">
        <v>1497</v>
      </c>
      <c r="J160" s="165" t="s">
        <v>182</v>
      </c>
      <c r="K160" s="116" t="s">
        <v>641</v>
      </c>
      <c r="L160" s="120"/>
    </row>
    <row r="161" ht="14.5" spans="1:12">
      <c r="A161" s="200" t="s">
        <v>2600</v>
      </c>
      <c r="B161" s="200" t="s">
        <v>204</v>
      </c>
      <c r="C161" s="217">
        <v>4196833</v>
      </c>
      <c r="D161" s="272" t="s">
        <v>184</v>
      </c>
      <c r="E161" s="272" t="s">
        <v>2622</v>
      </c>
      <c r="F161" s="273" t="s">
        <v>2623</v>
      </c>
      <c r="G161" s="165" t="s">
        <v>320</v>
      </c>
      <c r="H161" s="200" t="s">
        <v>2624</v>
      </c>
      <c r="I161" s="165" t="s">
        <v>375</v>
      </c>
      <c r="J161" s="165" t="s">
        <v>182</v>
      </c>
      <c r="K161" s="163" t="s">
        <v>641</v>
      </c>
      <c r="L161" s="240"/>
    </row>
    <row r="162" ht="14.5" spans="1:12">
      <c r="A162" s="120" t="s">
        <v>2568</v>
      </c>
      <c r="B162" s="120" t="s">
        <v>147</v>
      </c>
      <c r="C162" s="120">
        <v>5018259</v>
      </c>
      <c r="D162" s="120" t="s">
        <v>419</v>
      </c>
      <c r="E162" s="120" t="s">
        <v>2625</v>
      </c>
      <c r="F162" s="167">
        <v>37291</v>
      </c>
      <c r="G162" s="163" t="s">
        <v>196</v>
      </c>
      <c r="H162" s="120" t="s">
        <v>2626</v>
      </c>
      <c r="I162" s="163" t="s">
        <v>1497</v>
      </c>
      <c r="J162" s="163" t="s">
        <v>182</v>
      </c>
      <c r="K162" s="163" t="s">
        <v>641</v>
      </c>
      <c r="L162" s="319"/>
    </row>
    <row r="163" ht="14.5" spans="1:12">
      <c r="A163" s="200" t="s">
        <v>2600</v>
      </c>
      <c r="B163" s="200" t="s">
        <v>204</v>
      </c>
      <c r="C163" s="217">
        <v>4203602</v>
      </c>
      <c r="D163" s="217" t="s">
        <v>306</v>
      </c>
      <c r="E163" s="272" t="s">
        <v>415</v>
      </c>
      <c r="F163" s="274">
        <v>36471</v>
      </c>
      <c r="G163" s="165" t="s">
        <v>320</v>
      </c>
      <c r="H163" s="200" t="s">
        <v>2627</v>
      </c>
      <c r="I163" s="165" t="s">
        <v>375</v>
      </c>
      <c r="J163" s="165" t="s">
        <v>182</v>
      </c>
      <c r="K163" s="163" t="s">
        <v>641</v>
      </c>
      <c r="L163" s="319"/>
    </row>
    <row r="164" ht="14.5" spans="1:12">
      <c r="A164" s="200" t="s">
        <v>2600</v>
      </c>
      <c r="B164" s="200" t="s">
        <v>204</v>
      </c>
      <c r="C164" s="217">
        <v>4885845</v>
      </c>
      <c r="D164" s="217" t="s">
        <v>270</v>
      </c>
      <c r="E164" s="217" t="s">
        <v>385</v>
      </c>
      <c r="F164" s="217" t="s">
        <v>386</v>
      </c>
      <c r="G164" s="163" t="s">
        <v>196</v>
      </c>
      <c r="H164" s="200" t="s">
        <v>387</v>
      </c>
      <c r="I164" s="165" t="s">
        <v>388</v>
      </c>
      <c r="J164" s="165" t="s">
        <v>182</v>
      </c>
      <c r="K164" s="165" t="s">
        <v>641</v>
      </c>
      <c r="L164" s="319"/>
    </row>
    <row r="165" ht="15" spans="1:12">
      <c r="A165" s="120" t="s">
        <v>2568</v>
      </c>
      <c r="B165" s="120" t="s">
        <v>147</v>
      </c>
      <c r="C165" s="310">
        <v>4293737</v>
      </c>
      <c r="D165" s="310" t="s">
        <v>267</v>
      </c>
      <c r="E165" s="310" t="s">
        <v>404</v>
      </c>
      <c r="F165" s="317">
        <v>36251</v>
      </c>
      <c r="G165" s="163" t="s">
        <v>273</v>
      </c>
      <c r="H165" s="120" t="s">
        <v>406</v>
      </c>
      <c r="I165" s="120" t="s">
        <v>375</v>
      </c>
      <c r="J165" s="163" t="s">
        <v>174</v>
      </c>
      <c r="K165" s="165" t="s">
        <v>641</v>
      </c>
      <c r="L165" s="120"/>
    </row>
    <row r="166" ht="14.5" spans="1:12">
      <c r="A166" s="120" t="s">
        <v>2568</v>
      </c>
      <c r="B166" s="120" t="s">
        <v>147</v>
      </c>
      <c r="C166" s="120">
        <v>3680882</v>
      </c>
      <c r="D166" s="120" t="s">
        <v>306</v>
      </c>
      <c r="E166" s="120" t="s">
        <v>372</v>
      </c>
      <c r="F166" s="167">
        <v>35315</v>
      </c>
      <c r="G166" s="163" t="s">
        <v>228</v>
      </c>
      <c r="H166" s="120" t="s">
        <v>374</v>
      </c>
      <c r="I166" s="120" t="s">
        <v>375</v>
      </c>
      <c r="J166" s="163" t="s">
        <v>174</v>
      </c>
      <c r="K166" s="163" t="s">
        <v>641</v>
      </c>
      <c r="L166" s="120"/>
    </row>
    <row r="167" ht="15" spans="1:12">
      <c r="A167" s="120" t="s">
        <v>2568</v>
      </c>
      <c r="B167" s="120" t="s">
        <v>147</v>
      </c>
      <c r="C167" s="312" t="s">
        <v>2628</v>
      </c>
      <c r="D167" s="312" t="s">
        <v>176</v>
      </c>
      <c r="E167" s="312" t="s">
        <v>2629</v>
      </c>
      <c r="F167" s="312" t="s">
        <v>2630</v>
      </c>
      <c r="G167" s="163" t="s">
        <v>187</v>
      </c>
      <c r="H167" s="120" t="s">
        <v>2631</v>
      </c>
      <c r="I167" s="163" t="s">
        <v>375</v>
      </c>
      <c r="J167" s="163" t="s">
        <v>182</v>
      </c>
      <c r="K167" s="165" t="s">
        <v>641</v>
      </c>
      <c r="L167" s="200"/>
    </row>
    <row r="168" ht="15" spans="1:12">
      <c r="A168" s="120" t="s">
        <v>2568</v>
      </c>
      <c r="B168" s="120" t="s">
        <v>147</v>
      </c>
      <c r="C168" s="301">
        <v>4332159</v>
      </c>
      <c r="D168" s="301" t="s">
        <v>148</v>
      </c>
      <c r="E168" s="301" t="s">
        <v>2632</v>
      </c>
      <c r="F168" s="301" t="s">
        <v>2633</v>
      </c>
      <c r="G168" s="165" t="s">
        <v>187</v>
      </c>
      <c r="H168" s="165" t="s">
        <v>2634</v>
      </c>
      <c r="I168" s="165" t="s">
        <v>375</v>
      </c>
      <c r="J168" s="165" t="s">
        <v>182</v>
      </c>
      <c r="K168" s="165" t="s">
        <v>641</v>
      </c>
      <c r="L168" s="200"/>
    </row>
    <row r="169" ht="15" spans="1:12">
      <c r="A169" s="120" t="s">
        <v>2568</v>
      </c>
      <c r="B169" s="120" t="s">
        <v>147</v>
      </c>
      <c r="C169" s="312" t="s">
        <v>484</v>
      </c>
      <c r="D169" s="312" t="s">
        <v>445</v>
      </c>
      <c r="E169" s="312" t="s">
        <v>485</v>
      </c>
      <c r="F169" s="312" t="s">
        <v>486</v>
      </c>
      <c r="G169" s="163" t="s">
        <v>273</v>
      </c>
      <c r="H169" s="120" t="s">
        <v>487</v>
      </c>
      <c r="I169" s="163" t="s">
        <v>375</v>
      </c>
      <c r="J169" s="163" t="s">
        <v>182</v>
      </c>
      <c r="K169" s="163" t="s">
        <v>323</v>
      </c>
      <c r="L169" s="120"/>
    </row>
    <row r="170" ht="15" spans="1:12">
      <c r="A170" s="120" t="s">
        <v>2568</v>
      </c>
      <c r="B170" s="120" t="s">
        <v>147</v>
      </c>
      <c r="C170" s="312" t="s">
        <v>2635</v>
      </c>
      <c r="D170" s="312" t="s">
        <v>539</v>
      </c>
      <c r="E170" s="312" t="s">
        <v>2636</v>
      </c>
      <c r="F170" s="312" t="s">
        <v>2637</v>
      </c>
      <c r="G170" s="163" t="s">
        <v>187</v>
      </c>
      <c r="H170" s="120" t="s">
        <v>2638</v>
      </c>
      <c r="I170" s="120" t="s">
        <v>375</v>
      </c>
      <c r="J170" s="163" t="s">
        <v>174</v>
      </c>
      <c r="K170" s="163" t="s">
        <v>323</v>
      </c>
      <c r="L170" s="120"/>
    </row>
    <row r="171" ht="14.5" spans="1:12">
      <c r="A171" s="163" t="s">
        <v>1337</v>
      </c>
      <c r="B171" s="163" t="s">
        <v>147</v>
      </c>
      <c r="C171" s="163">
        <v>4751832</v>
      </c>
      <c r="D171" s="163" t="s">
        <v>1135</v>
      </c>
      <c r="E171" s="163" t="s">
        <v>2009</v>
      </c>
      <c r="F171" s="163" t="s">
        <v>2010</v>
      </c>
      <c r="G171" s="163" t="s">
        <v>214</v>
      </c>
      <c r="H171" s="163" t="s">
        <v>2011</v>
      </c>
      <c r="I171" s="163" t="s">
        <v>1426</v>
      </c>
      <c r="J171" s="163" t="s">
        <v>174</v>
      </c>
      <c r="K171" s="116" t="s">
        <v>641</v>
      </c>
      <c r="L171" s="79"/>
    </row>
    <row r="172" ht="14.5" spans="1:12">
      <c r="A172" s="163" t="s">
        <v>1337</v>
      </c>
      <c r="B172" s="163" t="s">
        <v>147</v>
      </c>
      <c r="C172" s="163">
        <v>4328047</v>
      </c>
      <c r="D172" s="163" t="s">
        <v>199</v>
      </c>
      <c r="E172" s="163" t="s">
        <v>2639</v>
      </c>
      <c r="F172" s="163" t="s">
        <v>2640</v>
      </c>
      <c r="G172" s="163" t="s">
        <v>179</v>
      </c>
      <c r="H172" s="163" t="s">
        <v>2641</v>
      </c>
      <c r="I172" s="163" t="s">
        <v>533</v>
      </c>
      <c r="J172" s="163" t="s">
        <v>174</v>
      </c>
      <c r="K172" s="116" t="s">
        <v>2642</v>
      </c>
      <c r="L172" s="79"/>
    </row>
    <row r="173" ht="14.5" spans="1:12">
      <c r="A173" s="163" t="s">
        <v>1337</v>
      </c>
      <c r="B173" s="163" t="s">
        <v>147</v>
      </c>
      <c r="C173" s="163">
        <v>4239555</v>
      </c>
      <c r="D173" s="163" t="s">
        <v>1344</v>
      </c>
      <c r="E173" s="163" t="s">
        <v>1345</v>
      </c>
      <c r="F173" s="262">
        <v>36318</v>
      </c>
      <c r="G173" s="163" t="s">
        <v>1578</v>
      </c>
      <c r="H173" s="163" t="s">
        <v>1346</v>
      </c>
      <c r="I173" s="163" t="s">
        <v>1234</v>
      </c>
      <c r="J173" s="163" t="s">
        <v>182</v>
      </c>
      <c r="K173" s="116" t="s">
        <v>1384</v>
      </c>
      <c r="L173" s="79"/>
    </row>
    <row r="174" ht="14.5" spans="1:12">
      <c r="A174" s="163" t="s">
        <v>1337</v>
      </c>
      <c r="B174" s="163" t="s">
        <v>147</v>
      </c>
      <c r="C174" s="163">
        <v>4005177</v>
      </c>
      <c r="D174" s="163" t="s">
        <v>262</v>
      </c>
      <c r="E174" s="163" t="s">
        <v>2195</v>
      </c>
      <c r="F174" s="163" t="s">
        <v>2643</v>
      </c>
      <c r="G174" s="163" t="s">
        <v>187</v>
      </c>
      <c r="H174" s="163" t="s">
        <v>2197</v>
      </c>
      <c r="I174" s="163" t="s">
        <v>2198</v>
      </c>
      <c r="J174" s="163" t="s">
        <v>182</v>
      </c>
      <c r="K174" s="116" t="s">
        <v>641</v>
      </c>
      <c r="L174" s="79"/>
    </row>
    <row r="175" ht="14.5" spans="1:12">
      <c r="A175" s="163" t="s">
        <v>1337</v>
      </c>
      <c r="B175" s="163" t="s">
        <v>147</v>
      </c>
      <c r="C175" s="163">
        <v>4215534</v>
      </c>
      <c r="D175" s="163" t="s">
        <v>184</v>
      </c>
      <c r="E175" s="163" t="s">
        <v>1698</v>
      </c>
      <c r="F175" s="163" t="s">
        <v>1699</v>
      </c>
      <c r="G175" s="163" t="s">
        <v>311</v>
      </c>
      <c r="H175" s="163" t="s">
        <v>1700</v>
      </c>
      <c r="I175" s="163" t="s">
        <v>1234</v>
      </c>
      <c r="J175" s="163" t="s">
        <v>182</v>
      </c>
      <c r="K175" s="116" t="s">
        <v>641</v>
      </c>
      <c r="L175" s="79"/>
    </row>
    <row r="176" ht="14.5" spans="1:12">
      <c r="A176" s="163" t="s">
        <v>1337</v>
      </c>
      <c r="B176" s="163" t="s">
        <v>147</v>
      </c>
      <c r="C176" s="163">
        <v>3854075</v>
      </c>
      <c r="D176" s="163" t="s">
        <v>253</v>
      </c>
      <c r="E176" s="163" t="s">
        <v>1772</v>
      </c>
      <c r="F176" s="163" t="s">
        <v>1773</v>
      </c>
      <c r="G176" s="163" t="s">
        <v>911</v>
      </c>
      <c r="H176" s="163" t="s">
        <v>1774</v>
      </c>
      <c r="I176" s="163" t="s">
        <v>1234</v>
      </c>
      <c r="J176" s="163" t="s">
        <v>174</v>
      </c>
      <c r="K176" s="116" t="s">
        <v>2644</v>
      </c>
      <c r="L176" s="79"/>
    </row>
    <row r="177" ht="14.5" spans="1:12">
      <c r="A177" s="163" t="s">
        <v>1337</v>
      </c>
      <c r="B177" s="163" t="s">
        <v>147</v>
      </c>
      <c r="C177" s="163">
        <v>4735098</v>
      </c>
      <c r="D177" s="163" t="s">
        <v>1135</v>
      </c>
      <c r="E177" s="163" t="s">
        <v>519</v>
      </c>
      <c r="F177" s="163" t="s">
        <v>2014</v>
      </c>
      <c r="G177" s="163" t="s">
        <v>2645</v>
      </c>
      <c r="H177" s="163" t="s">
        <v>2015</v>
      </c>
      <c r="I177" s="163" t="s">
        <v>529</v>
      </c>
      <c r="J177" s="163" t="s">
        <v>182</v>
      </c>
      <c r="K177" s="116" t="s">
        <v>2646</v>
      </c>
      <c r="L177" s="123" t="s">
        <v>2647</v>
      </c>
    </row>
    <row r="178" ht="14.5" spans="1:12">
      <c r="A178" s="163" t="s">
        <v>1337</v>
      </c>
      <c r="B178" s="163" t="s">
        <v>147</v>
      </c>
      <c r="C178" s="163">
        <v>4949748</v>
      </c>
      <c r="D178" s="163" t="s">
        <v>539</v>
      </c>
      <c r="E178" s="163" t="s">
        <v>2212</v>
      </c>
      <c r="F178" s="163" t="s">
        <v>2213</v>
      </c>
      <c r="G178" s="163" t="s">
        <v>2320</v>
      </c>
      <c r="H178" s="163" t="s">
        <v>2214</v>
      </c>
      <c r="I178" s="163" t="s">
        <v>588</v>
      </c>
      <c r="J178" s="163" t="s">
        <v>174</v>
      </c>
      <c r="K178" s="116" t="s">
        <v>2642</v>
      </c>
      <c r="L178" s="116" t="s">
        <v>2648</v>
      </c>
    </row>
    <row r="179" ht="14.5" spans="1:12">
      <c r="A179" s="163" t="s">
        <v>1337</v>
      </c>
      <c r="B179" s="163" t="s">
        <v>376</v>
      </c>
      <c r="C179" s="163">
        <v>4771867</v>
      </c>
      <c r="D179" s="163" t="s">
        <v>218</v>
      </c>
      <c r="E179" s="163" t="s">
        <v>2038</v>
      </c>
      <c r="F179" s="262">
        <v>36688</v>
      </c>
      <c r="G179" s="163" t="s">
        <v>265</v>
      </c>
      <c r="H179" s="163" t="s">
        <v>2039</v>
      </c>
      <c r="I179" s="163" t="s">
        <v>2040</v>
      </c>
      <c r="J179" s="163" t="s">
        <v>174</v>
      </c>
      <c r="K179" s="116">
        <v>76</v>
      </c>
      <c r="L179" s="79"/>
    </row>
    <row r="180" ht="14.5" spans="1:12">
      <c r="A180" s="163" t="s">
        <v>1337</v>
      </c>
      <c r="B180" s="163" t="s">
        <v>301</v>
      </c>
      <c r="C180" s="163">
        <v>4322553</v>
      </c>
      <c r="D180" s="163" t="s">
        <v>168</v>
      </c>
      <c r="E180" s="163" t="s">
        <v>1423</v>
      </c>
      <c r="F180" s="163" t="s">
        <v>1424</v>
      </c>
      <c r="G180" s="163" t="s">
        <v>232</v>
      </c>
      <c r="H180" s="163" t="s">
        <v>1425</v>
      </c>
      <c r="I180" s="163" t="s">
        <v>1426</v>
      </c>
      <c r="J180" s="163" t="s">
        <v>182</v>
      </c>
      <c r="K180" s="116" t="s">
        <v>1384</v>
      </c>
      <c r="L180" s="79"/>
    </row>
    <row r="181" ht="14.5" spans="1:12">
      <c r="A181" s="163" t="s">
        <v>1337</v>
      </c>
      <c r="B181" s="163" t="s">
        <v>147</v>
      </c>
      <c r="C181" s="163">
        <v>4152783</v>
      </c>
      <c r="D181" s="163" t="s">
        <v>218</v>
      </c>
      <c r="E181" s="163" t="s">
        <v>2520</v>
      </c>
      <c r="F181" s="262" t="s">
        <v>2649</v>
      </c>
      <c r="G181" s="163" t="s">
        <v>179</v>
      </c>
      <c r="H181" s="163" t="s">
        <v>2650</v>
      </c>
      <c r="I181" s="163" t="s">
        <v>375</v>
      </c>
      <c r="J181" s="163" t="s">
        <v>182</v>
      </c>
      <c r="K181" s="116" t="s">
        <v>2651</v>
      </c>
      <c r="L181" s="79"/>
    </row>
    <row r="182" ht="14.5" spans="1:12">
      <c r="A182" s="163" t="s">
        <v>1337</v>
      </c>
      <c r="B182" s="163" t="s">
        <v>147</v>
      </c>
      <c r="C182" s="163">
        <v>4485343</v>
      </c>
      <c r="D182" s="163" t="s">
        <v>168</v>
      </c>
      <c r="E182" s="163" t="s">
        <v>449</v>
      </c>
      <c r="F182" s="262">
        <v>36292</v>
      </c>
      <c r="G182" s="163" t="s">
        <v>196</v>
      </c>
      <c r="H182" s="163" t="s">
        <v>1455</v>
      </c>
      <c r="I182" s="163" t="s">
        <v>375</v>
      </c>
      <c r="J182" s="163" t="s">
        <v>182</v>
      </c>
      <c r="K182" s="116" t="s">
        <v>1384</v>
      </c>
      <c r="L182" s="79"/>
    </row>
    <row r="183" ht="14.5" spans="1:12">
      <c r="A183" s="163" t="s">
        <v>1337</v>
      </c>
      <c r="B183" s="163" t="s">
        <v>147</v>
      </c>
      <c r="C183" s="163">
        <v>4006160</v>
      </c>
      <c r="D183" s="163" t="s">
        <v>205</v>
      </c>
      <c r="E183" s="163" t="s">
        <v>2652</v>
      </c>
      <c r="F183" s="163" t="s">
        <v>2653</v>
      </c>
      <c r="G183" s="163" t="s">
        <v>187</v>
      </c>
      <c r="H183" s="163" t="s">
        <v>2654</v>
      </c>
      <c r="I183" s="163" t="s">
        <v>588</v>
      </c>
      <c r="J183" s="163" t="s">
        <v>182</v>
      </c>
      <c r="K183" s="116" t="s">
        <v>641</v>
      </c>
      <c r="L183" s="79"/>
    </row>
    <row r="184" ht="14.5" spans="1:12">
      <c r="A184" s="163" t="s">
        <v>1337</v>
      </c>
      <c r="B184" s="163" t="s">
        <v>147</v>
      </c>
      <c r="C184" s="163">
        <v>3879089</v>
      </c>
      <c r="D184" s="163" t="s">
        <v>573</v>
      </c>
      <c r="E184" s="163" t="s">
        <v>2655</v>
      </c>
      <c r="F184" s="163" t="s">
        <v>2656</v>
      </c>
      <c r="G184" s="163" t="s">
        <v>228</v>
      </c>
      <c r="H184" s="163" t="s">
        <v>2657</v>
      </c>
      <c r="I184" s="163" t="s">
        <v>375</v>
      </c>
      <c r="J184" s="163" t="s">
        <v>182</v>
      </c>
      <c r="K184" s="116" t="s">
        <v>641</v>
      </c>
      <c r="L184" s="79"/>
    </row>
    <row r="185" ht="14.5" spans="1:12">
      <c r="A185" s="163" t="s">
        <v>1337</v>
      </c>
      <c r="B185" s="163" t="s">
        <v>147</v>
      </c>
      <c r="C185" s="163">
        <v>4329823</v>
      </c>
      <c r="D185" s="163" t="s">
        <v>148</v>
      </c>
      <c r="E185" s="163" t="s">
        <v>671</v>
      </c>
      <c r="F185" s="163" t="s">
        <v>1358</v>
      </c>
      <c r="G185" s="163" t="s">
        <v>331</v>
      </c>
      <c r="H185" s="163" t="s">
        <v>1359</v>
      </c>
      <c r="I185" s="163" t="s">
        <v>1234</v>
      </c>
      <c r="J185" s="163" t="s">
        <v>182</v>
      </c>
      <c r="K185" s="116" t="s">
        <v>2658</v>
      </c>
      <c r="L185" s="79"/>
    </row>
    <row r="186" ht="14.5" spans="1:12">
      <c r="A186" s="163" t="s">
        <v>1337</v>
      </c>
      <c r="B186" s="163" t="s">
        <v>147</v>
      </c>
      <c r="C186" s="163">
        <v>4726566</v>
      </c>
      <c r="D186" s="163" t="s">
        <v>800</v>
      </c>
      <c r="E186" s="163" t="s">
        <v>1962</v>
      </c>
      <c r="F186" s="262">
        <v>36989</v>
      </c>
      <c r="G186" s="163" t="s">
        <v>179</v>
      </c>
      <c r="H186" s="163" t="s">
        <v>1963</v>
      </c>
      <c r="I186" s="163" t="s">
        <v>588</v>
      </c>
      <c r="J186" s="163" t="s">
        <v>174</v>
      </c>
      <c r="K186" s="272" t="s">
        <v>641</v>
      </c>
      <c r="L186" s="41"/>
    </row>
    <row r="187" ht="14.5" spans="1:12">
      <c r="A187" s="163" t="s">
        <v>1337</v>
      </c>
      <c r="B187" s="163" t="s">
        <v>147</v>
      </c>
      <c r="C187" s="163">
        <v>4170825</v>
      </c>
      <c r="D187" s="163" t="s">
        <v>1183</v>
      </c>
      <c r="E187" s="163" t="s">
        <v>2659</v>
      </c>
      <c r="F187" s="262">
        <v>36682</v>
      </c>
      <c r="G187" s="163" t="s">
        <v>320</v>
      </c>
      <c r="H187" s="163" t="s">
        <v>2660</v>
      </c>
      <c r="I187" s="163" t="s">
        <v>529</v>
      </c>
      <c r="J187" s="163" t="s">
        <v>182</v>
      </c>
      <c r="K187" s="272" t="s">
        <v>2661</v>
      </c>
      <c r="L187" s="41"/>
    </row>
    <row r="188" ht="14.5" spans="1:12">
      <c r="A188" s="163" t="s">
        <v>1337</v>
      </c>
      <c r="B188" s="163" t="s">
        <v>147</v>
      </c>
      <c r="C188" s="163">
        <v>4311772</v>
      </c>
      <c r="D188" s="163" t="s">
        <v>852</v>
      </c>
      <c r="E188" s="163" t="s">
        <v>2662</v>
      </c>
      <c r="F188" s="262" t="s">
        <v>2663</v>
      </c>
      <c r="G188" s="163" t="s">
        <v>1265</v>
      </c>
      <c r="H188" s="163" t="s">
        <v>2664</v>
      </c>
      <c r="I188" s="163" t="s">
        <v>588</v>
      </c>
      <c r="J188" s="163" t="s">
        <v>174</v>
      </c>
      <c r="K188" s="272" t="s">
        <v>548</v>
      </c>
      <c r="L188" s="41"/>
    </row>
    <row r="189" ht="14.5" spans="1:12">
      <c r="A189" s="163" t="s">
        <v>1337</v>
      </c>
      <c r="B189" s="163" t="s">
        <v>147</v>
      </c>
      <c r="C189" s="163">
        <v>4314890</v>
      </c>
      <c r="D189" s="163" t="s">
        <v>176</v>
      </c>
      <c r="E189" s="163" t="s">
        <v>1587</v>
      </c>
      <c r="F189" s="262" t="s">
        <v>1588</v>
      </c>
      <c r="G189" s="163" t="s">
        <v>265</v>
      </c>
      <c r="H189" s="163" t="s">
        <v>1589</v>
      </c>
      <c r="I189" s="163" t="s">
        <v>1234</v>
      </c>
      <c r="J189" s="163" t="s">
        <v>182</v>
      </c>
      <c r="K189" s="116">
        <v>54</v>
      </c>
      <c r="L189" s="41"/>
    </row>
    <row r="190" ht="14.5" spans="1:12">
      <c r="A190" s="163" t="s">
        <v>1337</v>
      </c>
      <c r="B190" s="163" t="s">
        <v>581</v>
      </c>
      <c r="C190" s="163">
        <v>5073578</v>
      </c>
      <c r="D190" s="163" t="s">
        <v>994</v>
      </c>
      <c r="E190" s="163" t="s">
        <v>2665</v>
      </c>
      <c r="F190" s="262" t="s">
        <v>2666</v>
      </c>
      <c r="G190" s="163" t="s">
        <v>331</v>
      </c>
      <c r="H190" s="163" t="s">
        <v>2667</v>
      </c>
      <c r="I190" s="163" t="s">
        <v>2668</v>
      </c>
      <c r="J190" s="163" t="s">
        <v>182</v>
      </c>
      <c r="K190" s="272" t="s">
        <v>2669</v>
      </c>
      <c r="L190" s="41"/>
    </row>
    <row r="191" ht="14.5" spans="1:12">
      <c r="A191" s="163" t="s">
        <v>1337</v>
      </c>
      <c r="B191" s="163" t="s">
        <v>147</v>
      </c>
      <c r="C191" s="163">
        <v>4151319</v>
      </c>
      <c r="D191" s="163" t="s">
        <v>270</v>
      </c>
      <c r="E191" s="163" t="s">
        <v>2167</v>
      </c>
      <c r="F191" s="262">
        <v>35805</v>
      </c>
      <c r="G191" s="163" t="s">
        <v>320</v>
      </c>
      <c r="H191" s="163" t="s">
        <v>2168</v>
      </c>
      <c r="I191" s="163" t="s">
        <v>533</v>
      </c>
      <c r="J191" s="163" t="s">
        <v>182</v>
      </c>
      <c r="K191" s="272" t="s">
        <v>641</v>
      </c>
      <c r="L191" s="41"/>
    </row>
    <row r="192" ht="14.5" spans="1:12">
      <c r="A192" s="163" t="s">
        <v>1337</v>
      </c>
      <c r="B192" s="163" t="s">
        <v>2162</v>
      </c>
      <c r="C192" s="163">
        <v>5311289</v>
      </c>
      <c r="D192" s="163" t="s">
        <v>270</v>
      </c>
      <c r="E192" s="163" t="s">
        <v>2163</v>
      </c>
      <c r="F192" s="262">
        <v>37749</v>
      </c>
      <c r="G192" s="163" t="s">
        <v>214</v>
      </c>
      <c r="H192" s="163" t="s">
        <v>2164</v>
      </c>
      <c r="I192" s="163" t="s">
        <v>588</v>
      </c>
      <c r="J192" s="163" t="s">
        <v>174</v>
      </c>
      <c r="K192" s="116" t="s">
        <v>1384</v>
      </c>
      <c r="L192" s="41"/>
    </row>
    <row r="193" ht="14.5" spans="1:12">
      <c r="A193" s="163" t="s">
        <v>1337</v>
      </c>
      <c r="B193" s="163" t="s">
        <v>147</v>
      </c>
      <c r="C193" s="163">
        <v>3885669</v>
      </c>
      <c r="D193" s="163" t="s">
        <v>419</v>
      </c>
      <c r="E193" s="163" t="s">
        <v>2104</v>
      </c>
      <c r="F193" s="296" t="s">
        <v>2105</v>
      </c>
      <c r="G193" s="163" t="s">
        <v>179</v>
      </c>
      <c r="H193" s="163" t="s">
        <v>2106</v>
      </c>
      <c r="I193" s="163" t="s">
        <v>375</v>
      </c>
      <c r="J193" s="163" t="s">
        <v>174</v>
      </c>
      <c r="K193" s="272" t="s">
        <v>2670</v>
      </c>
      <c r="L193" s="41"/>
    </row>
    <row r="194" ht="14.5" spans="1:12">
      <c r="A194" s="163" t="s">
        <v>1337</v>
      </c>
      <c r="B194" s="163" t="s">
        <v>147</v>
      </c>
      <c r="C194" s="163">
        <v>3916111</v>
      </c>
      <c r="D194" s="163" t="s">
        <v>2671</v>
      </c>
      <c r="E194" s="163" t="s">
        <v>2672</v>
      </c>
      <c r="F194" s="297">
        <v>36010</v>
      </c>
      <c r="G194" s="163" t="s">
        <v>228</v>
      </c>
      <c r="H194" s="163" t="s">
        <v>2673</v>
      </c>
      <c r="I194" s="163" t="s">
        <v>375</v>
      </c>
      <c r="J194" s="163" t="s">
        <v>174</v>
      </c>
      <c r="K194" s="116" t="s">
        <v>2642</v>
      </c>
      <c r="L194" s="41"/>
    </row>
    <row r="195" ht="14.5" spans="1:12">
      <c r="A195" s="163" t="s">
        <v>1337</v>
      </c>
      <c r="B195" s="163" t="s">
        <v>147</v>
      </c>
      <c r="C195" s="163">
        <v>4537951</v>
      </c>
      <c r="D195" s="163" t="s">
        <v>282</v>
      </c>
      <c r="E195" s="163" t="s">
        <v>2674</v>
      </c>
      <c r="F195" s="297" t="s">
        <v>2675</v>
      </c>
      <c r="G195" s="163" t="s">
        <v>187</v>
      </c>
      <c r="H195" s="163" t="s">
        <v>2676</v>
      </c>
      <c r="I195" s="163" t="s">
        <v>529</v>
      </c>
      <c r="J195" s="163" t="s">
        <v>174</v>
      </c>
      <c r="K195" s="272" t="s">
        <v>641</v>
      </c>
      <c r="L195" s="41"/>
    </row>
    <row r="196" ht="14.5" spans="1:12">
      <c r="A196" s="163" t="s">
        <v>1337</v>
      </c>
      <c r="B196" s="163" t="s">
        <v>217</v>
      </c>
      <c r="C196" s="163">
        <v>5318226</v>
      </c>
      <c r="D196" s="296" t="s">
        <v>1978</v>
      </c>
      <c r="E196" s="65" t="s">
        <v>2677</v>
      </c>
      <c r="F196" s="320">
        <v>37743</v>
      </c>
      <c r="G196" s="163" t="s">
        <v>214</v>
      </c>
      <c r="H196" s="163" t="s">
        <v>2678</v>
      </c>
      <c r="I196" s="163" t="s">
        <v>538</v>
      </c>
      <c r="J196" s="163" t="s">
        <v>174</v>
      </c>
      <c r="K196" s="116">
        <v>68</v>
      </c>
      <c r="L196" s="41"/>
    </row>
    <row r="197" ht="14.5" spans="1:12">
      <c r="A197" s="163" t="s">
        <v>1337</v>
      </c>
      <c r="B197" s="163" t="s">
        <v>147</v>
      </c>
      <c r="C197" s="295">
        <v>4905431</v>
      </c>
      <c r="D197" s="295" t="s">
        <v>494</v>
      </c>
      <c r="E197" s="295" t="s">
        <v>1033</v>
      </c>
      <c r="F197" s="296" t="s">
        <v>2679</v>
      </c>
      <c r="G197" s="163" t="s">
        <v>232</v>
      </c>
      <c r="H197" s="163" t="s">
        <v>2680</v>
      </c>
      <c r="I197" s="163" t="s">
        <v>375</v>
      </c>
      <c r="J197" s="165" t="s">
        <v>182</v>
      </c>
      <c r="K197" s="116" t="s">
        <v>2642</v>
      </c>
      <c r="L197" s="41"/>
    </row>
    <row r="198" ht="14.5" spans="1:12">
      <c r="A198" s="38" t="s">
        <v>1337</v>
      </c>
      <c r="B198" s="38" t="s">
        <v>147</v>
      </c>
      <c r="C198" s="295">
        <v>5196541</v>
      </c>
      <c r="D198" s="295" t="s">
        <v>205</v>
      </c>
      <c r="E198" s="295" t="s">
        <v>2681</v>
      </c>
      <c r="F198" s="321">
        <v>36438</v>
      </c>
      <c r="G198" s="107" t="s">
        <v>273</v>
      </c>
      <c r="H198" s="107" t="s">
        <v>2682</v>
      </c>
      <c r="I198" s="163" t="s">
        <v>2683</v>
      </c>
      <c r="J198" s="165" t="s">
        <v>182</v>
      </c>
      <c r="K198" s="116">
        <v>49</v>
      </c>
      <c r="L198" s="41"/>
    </row>
    <row r="199" ht="14.5" spans="1:12">
      <c r="A199" s="38" t="s">
        <v>1337</v>
      </c>
      <c r="B199" s="38" t="s">
        <v>147</v>
      </c>
      <c r="C199" s="295">
        <v>5190880</v>
      </c>
      <c r="D199" s="296" t="s">
        <v>211</v>
      </c>
      <c r="E199" s="65" t="s">
        <v>2363</v>
      </c>
      <c r="F199" s="296" t="s">
        <v>2364</v>
      </c>
      <c r="G199" s="163" t="s">
        <v>265</v>
      </c>
      <c r="H199" s="163" t="s">
        <v>2365</v>
      </c>
      <c r="I199" s="163" t="s">
        <v>588</v>
      </c>
      <c r="J199" s="165" t="s">
        <v>174</v>
      </c>
      <c r="K199" s="116" t="s">
        <v>641</v>
      </c>
      <c r="L199" s="41"/>
    </row>
    <row r="200" ht="14.5" spans="1:12">
      <c r="A200" s="38" t="s">
        <v>1337</v>
      </c>
      <c r="B200" s="38" t="s">
        <v>147</v>
      </c>
      <c r="C200" s="295">
        <v>4794451</v>
      </c>
      <c r="D200" s="295" t="s">
        <v>348</v>
      </c>
      <c r="E200" s="295" t="s">
        <v>2684</v>
      </c>
      <c r="F200" s="296" t="s">
        <v>2685</v>
      </c>
      <c r="G200" s="38" t="s">
        <v>320</v>
      </c>
      <c r="H200" s="38" t="s">
        <v>2686</v>
      </c>
      <c r="I200" s="163" t="s">
        <v>375</v>
      </c>
      <c r="J200" s="165" t="s">
        <v>174</v>
      </c>
      <c r="K200" s="116" t="s">
        <v>1384</v>
      </c>
      <c r="L200" s="41"/>
    </row>
    <row r="201" ht="14.5" spans="1:12">
      <c r="A201" s="38" t="s">
        <v>1337</v>
      </c>
      <c r="B201" s="322" t="s">
        <v>147</v>
      </c>
      <c r="C201" s="38">
        <v>4512283</v>
      </c>
      <c r="D201" s="38" t="s">
        <v>2687</v>
      </c>
      <c r="E201" s="38" t="s">
        <v>2688</v>
      </c>
      <c r="F201" s="107" t="s">
        <v>2689</v>
      </c>
      <c r="G201" s="107" t="s">
        <v>273</v>
      </c>
      <c r="H201" s="38" t="s">
        <v>2690</v>
      </c>
      <c r="I201" s="38" t="s">
        <v>1426</v>
      </c>
      <c r="J201" s="163" t="s">
        <v>182</v>
      </c>
      <c r="K201" s="272" t="s">
        <v>1384</v>
      </c>
      <c r="L201" s="41"/>
    </row>
    <row r="202" ht="14.5" spans="1:12">
      <c r="A202" s="163" t="s">
        <v>2691</v>
      </c>
      <c r="B202" s="165" t="s">
        <v>198</v>
      </c>
      <c r="C202" s="295">
        <v>4531261</v>
      </c>
      <c r="D202" s="296" t="s">
        <v>559</v>
      </c>
      <c r="E202" s="65" t="s">
        <v>560</v>
      </c>
      <c r="F202" s="296" t="s">
        <v>561</v>
      </c>
      <c r="G202" s="163" t="s">
        <v>187</v>
      </c>
      <c r="H202" s="163" t="s">
        <v>563</v>
      </c>
      <c r="I202" s="163" t="s">
        <v>384</v>
      </c>
      <c r="J202" s="165" t="s">
        <v>174</v>
      </c>
      <c r="K202" s="272">
        <v>58</v>
      </c>
      <c r="L202" s="79"/>
    </row>
    <row r="203" ht="14.5" spans="1:12">
      <c r="A203" s="38" t="s">
        <v>1337</v>
      </c>
      <c r="B203" s="165" t="s">
        <v>147</v>
      </c>
      <c r="C203" s="295">
        <v>4600771</v>
      </c>
      <c r="D203" s="296" t="s">
        <v>1347</v>
      </c>
      <c r="E203" s="65" t="s">
        <v>1348</v>
      </c>
      <c r="F203" s="296" t="s">
        <v>1349</v>
      </c>
      <c r="G203" s="163" t="s">
        <v>228</v>
      </c>
      <c r="H203" s="163" t="s">
        <v>1350</v>
      </c>
      <c r="I203" s="163" t="s">
        <v>1351</v>
      </c>
      <c r="J203" s="163" t="s">
        <v>182</v>
      </c>
      <c r="K203" s="116" t="s">
        <v>1384</v>
      </c>
      <c r="L203" s="79"/>
    </row>
    <row r="204" ht="14.5" spans="1:12">
      <c r="A204" s="163" t="s">
        <v>2691</v>
      </c>
      <c r="B204" s="129" t="s">
        <v>650</v>
      </c>
      <c r="C204" s="295">
        <v>5124075</v>
      </c>
      <c r="D204" s="165" t="s">
        <v>419</v>
      </c>
      <c r="E204" s="165" t="s">
        <v>2692</v>
      </c>
      <c r="F204" s="165" t="s">
        <v>2693</v>
      </c>
      <c r="G204" s="163" t="s">
        <v>870</v>
      </c>
      <c r="H204" s="163" t="s">
        <v>2694</v>
      </c>
      <c r="I204" s="163" t="s">
        <v>603</v>
      </c>
      <c r="J204" s="295" t="s">
        <v>182</v>
      </c>
      <c r="K204" s="116" t="s">
        <v>2695</v>
      </c>
      <c r="L204" s="79"/>
    </row>
    <row r="205" ht="14.5" spans="1:12">
      <c r="A205" s="163" t="s">
        <v>2691</v>
      </c>
      <c r="B205" s="165" t="s">
        <v>376</v>
      </c>
      <c r="C205" s="295">
        <v>5383629</v>
      </c>
      <c r="D205" s="165" t="s">
        <v>593</v>
      </c>
      <c r="E205" s="165" t="s">
        <v>681</v>
      </c>
      <c r="F205" s="165" t="s">
        <v>682</v>
      </c>
      <c r="G205" s="163" t="s">
        <v>240</v>
      </c>
      <c r="H205" s="163" t="s">
        <v>684</v>
      </c>
      <c r="I205" s="163" t="s">
        <v>685</v>
      </c>
      <c r="J205" s="295" t="s">
        <v>182</v>
      </c>
      <c r="K205" s="272" t="s">
        <v>641</v>
      </c>
      <c r="L205" s="79"/>
    </row>
    <row r="206" ht="14.5" spans="1:12">
      <c r="A206" s="38" t="s">
        <v>1337</v>
      </c>
      <c r="B206" s="165" t="s">
        <v>147</v>
      </c>
      <c r="C206" s="165">
        <v>4630444</v>
      </c>
      <c r="D206" s="165" t="s">
        <v>270</v>
      </c>
      <c r="E206" s="165" t="s">
        <v>1430</v>
      </c>
      <c r="F206" s="212">
        <v>36413</v>
      </c>
      <c r="G206" s="163" t="s">
        <v>232</v>
      </c>
      <c r="H206" s="107" t="s">
        <v>2696</v>
      </c>
      <c r="I206" s="163" t="s">
        <v>529</v>
      </c>
      <c r="J206" s="295" t="s">
        <v>174</v>
      </c>
      <c r="K206" s="116">
        <v>67</v>
      </c>
      <c r="L206" s="79"/>
    </row>
    <row r="207" ht="14.5" spans="1:12">
      <c r="A207" s="38" t="s">
        <v>1337</v>
      </c>
      <c r="B207" s="165" t="s">
        <v>147</v>
      </c>
      <c r="C207" s="165">
        <v>4235255</v>
      </c>
      <c r="D207" s="165" t="s">
        <v>1924</v>
      </c>
      <c r="E207" s="165" t="s">
        <v>169</v>
      </c>
      <c r="F207" s="212">
        <v>36200</v>
      </c>
      <c r="G207" s="163" t="s">
        <v>273</v>
      </c>
      <c r="H207" s="107" t="s">
        <v>1925</v>
      </c>
      <c r="I207" s="163" t="s">
        <v>384</v>
      </c>
      <c r="J207" s="295" t="s">
        <v>174</v>
      </c>
      <c r="K207" s="272" t="s">
        <v>2697</v>
      </c>
      <c r="L207" s="79"/>
    </row>
    <row r="208" ht="14.5" spans="1:12">
      <c r="A208" s="163" t="s">
        <v>2691</v>
      </c>
      <c r="B208" s="165" t="s">
        <v>147</v>
      </c>
      <c r="C208" s="165">
        <v>4966436</v>
      </c>
      <c r="D208" s="165" t="s">
        <v>205</v>
      </c>
      <c r="E208" s="165" t="s">
        <v>1430</v>
      </c>
      <c r="F208" s="212">
        <v>36625</v>
      </c>
      <c r="G208" s="163" t="s">
        <v>214</v>
      </c>
      <c r="H208" s="107" t="s">
        <v>2698</v>
      </c>
      <c r="I208" s="163" t="s">
        <v>610</v>
      </c>
      <c r="J208" s="295" t="s">
        <v>174</v>
      </c>
      <c r="K208" s="272" t="s">
        <v>641</v>
      </c>
      <c r="L208" s="79"/>
    </row>
    <row r="209" ht="14.5" spans="1:12">
      <c r="A209" s="163" t="s">
        <v>2691</v>
      </c>
      <c r="B209" s="96" t="s">
        <v>748</v>
      </c>
      <c r="C209" s="38">
        <v>5251171</v>
      </c>
      <c r="D209" s="107" t="s">
        <v>472</v>
      </c>
      <c r="E209" s="107" t="s">
        <v>749</v>
      </c>
      <c r="F209" s="107" t="s">
        <v>750</v>
      </c>
      <c r="G209" s="107" t="s">
        <v>299</v>
      </c>
      <c r="H209" s="107" t="s">
        <v>751</v>
      </c>
      <c r="I209" s="107" t="s">
        <v>752</v>
      </c>
      <c r="J209" s="295" t="s">
        <v>174</v>
      </c>
      <c r="K209" s="107" t="s">
        <v>2699</v>
      </c>
      <c r="L209" s="38"/>
    </row>
    <row r="210" ht="14.5" spans="1:12">
      <c r="A210" s="163" t="s">
        <v>2691</v>
      </c>
      <c r="B210" s="96" t="s">
        <v>376</v>
      </c>
      <c r="C210" s="38">
        <v>4458577</v>
      </c>
      <c r="D210" s="38" t="s">
        <v>2700</v>
      </c>
      <c r="E210" s="96" t="s">
        <v>611</v>
      </c>
      <c r="F210" s="107" t="s">
        <v>2701</v>
      </c>
      <c r="G210" s="163" t="s">
        <v>1578</v>
      </c>
      <c r="H210" s="107" t="s">
        <v>612</v>
      </c>
      <c r="I210" s="107" t="s">
        <v>2702</v>
      </c>
      <c r="J210" s="295" t="s">
        <v>174</v>
      </c>
      <c r="K210" s="107" t="s">
        <v>2703</v>
      </c>
      <c r="L210" s="38"/>
    </row>
    <row r="211" ht="14.5" spans="1:12">
      <c r="A211" s="38" t="s">
        <v>1337</v>
      </c>
      <c r="B211" s="96" t="s">
        <v>147</v>
      </c>
      <c r="C211" s="38">
        <v>4032552</v>
      </c>
      <c r="D211" s="96" t="s">
        <v>1302</v>
      </c>
      <c r="E211" s="96" t="s">
        <v>1306</v>
      </c>
      <c r="F211" s="202">
        <v>36134</v>
      </c>
      <c r="G211" s="107" t="s">
        <v>2704</v>
      </c>
      <c r="H211" s="107" t="s">
        <v>1725</v>
      </c>
      <c r="I211" s="163" t="s">
        <v>529</v>
      </c>
      <c r="J211" s="295" t="s">
        <v>174</v>
      </c>
      <c r="K211" s="116">
        <v>67</v>
      </c>
      <c r="L211" s="107" t="s">
        <v>2705</v>
      </c>
    </row>
    <row r="212" ht="14.5" spans="1:12">
      <c r="A212" s="163" t="s">
        <v>2691</v>
      </c>
      <c r="B212" s="25" t="s">
        <v>147</v>
      </c>
      <c r="C212" s="96">
        <v>4966423</v>
      </c>
      <c r="D212" s="96" t="s">
        <v>247</v>
      </c>
      <c r="E212" s="96" t="s">
        <v>2706</v>
      </c>
      <c r="F212" s="96" t="s">
        <v>2707</v>
      </c>
      <c r="G212" s="107" t="s">
        <v>214</v>
      </c>
      <c r="H212" s="107" t="s">
        <v>2708</v>
      </c>
      <c r="I212" s="163" t="s">
        <v>610</v>
      </c>
      <c r="J212" s="295" t="s">
        <v>174</v>
      </c>
      <c r="K212" s="272" t="s">
        <v>641</v>
      </c>
      <c r="L212" s="38"/>
    </row>
    <row r="213" ht="14.5" spans="1:12">
      <c r="A213" s="38" t="s">
        <v>1337</v>
      </c>
      <c r="B213" s="25" t="s">
        <v>147</v>
      </c>
      <c r="C213" s="96">
        <v>4611470</v>
      </c>
      <c r="D213" s="296" t="s">
        <v>348</v>
      </c>
      <c r="E213" s="65" t="s">
        <v>2709</v>
      </c>
      <c r="F213" s="296" t="s">
        <v>2710</v>
      </c>
      <c r="G213" s="163" t="s">
        <v>320</v>
      </c>
      <c r="H213" s="163" t="s">
        <v>2711</v>
      </c>
      <c r="I213" s="163" t="s">
        <v>529</v>
      </c>
      <c r="J213" s="163" t="s">
        <v>174</v>
      </c>
      <c r="K213" s="116" t="s">
        <v>641</v>
      </c>
      <c r="L213" s="41"/>
    </row>
    <row r="214" ht="14.5" spans="1:12">
      <c r="A214" s="163" t="s">
        <v>2691</v>
      </c>
      <c r="B214" s="25" t="s">
        <v>147</v>
      </c>
      <c r="C214" s="120">
        <v>4331309</v>
      </c>
      <c r="D214" s="163" t="s">
        <v>1471</v>
      </c>
      <c r="E214" s="163" t="s">
        <v>1178</v>
      </c>
      <c r="F214" s="262">
        <v>36110</v>
      </c>
      <c r="G214" s="163" t="s">
        <v>320</v>
      </c>
      <c r="H214" s="29" t="s">
        <v>2712</v>
      </c>
      <c r="I214" s="163" t="s">
        <v>529</v>
      </c>
      <c r="J214" s="163" t="s">
        <v>174</v>
      </c>
      <c r="K214" s="107"/>
      <c r="L214" s="120"/>
    </row>
    <row r="215" ht="14.5" spans="1:12">
      <c r="A215" s="163" t="s">
        <v>2691</v>
      </c>
      <c r="B215" s="25" t="s">
        <v>147</v>
      </c>
      <c r="C215" s="120">
        <v>4185055</v>
      </c>
      <c r="D215" s="163" t="s">
        <v>253</v>
      </c>
      <c r="E215" s="163" t="s">
        <v>2713</v>
      </c>
      <c r="F215" s="262">
        <v>35034</v>
      </c>
      <c r="G215" s="163" t="s">
        <v>187</v>
      </c>
      <c r="H215" s="163" t="s">
        <v>2714</v>
      </c>
      <c r="I215" s="163" t="s">
        <v>375</v>
      </c>
      <c r="J215" s="163" t="s">
        <v>174</v>
      </c>
      <c r="K215" s="272" t="s">
        <v>641</v>
      </c>
      <c r="L215" s="120"/>
    </row>
    <row r="216" ht="14.5" spans="1:12">
      <c r="A216" s="38" t="s">
        <v>1337</v>
      </c>
      <c r="B216" s="31" t="s">
        <v>147</v>
      </c>
      <c r="C216" s="25">
        <v>4151290</v>
      </c>
      <c r="D216" s="25" t="s">
        <v>1787</v>
      </c>
      <c r="E216" s="25" t="s">
        <v>2715</v>
      </c>
      <c r="F216" s="34">
        <v>36226</v>
      </c>
      <c r="G216" s="25" t="s">
        <v>2716</v>
      </c>
      <c r="H216" s="25" t="s">
        <v>2717</v>
      </c>
      <c r="I216" s="25" t="s">
        <v>2718</v>
      </c>
      <c r="J216" s="163" t="s">
        <v>174</v>
      </c>
      <c r="K216" s="116" t="s">
        <v>2642</v>
      </c>
      <c r="L216" s="120"/>
    </row>
    <row r="217" ht="14.5" spans="1:12">
      <c r="A217" s="38" t="s">
        <v>2719</v>
      </c>
      <c r="B217" s="244" t="s">
        <v>524</v>
      </c>
      <c r="C217" s="38">
        <v>4322965</v>
      </c>
      <c r="D217" s="107" t="s">
        <v>218</v>
      </c>
      <c r="E217" s="107" t="s">
        <v>2023</v>
      </c>
      <c r="F217" s="141">
        <v>36380</v>
      </c>
      <c r="G217" s="107" t="s">
        <v>2720</v>
      </c>
      <c r="H217" s="107" t="s">
        <v>759</v>
      </c>
      <c r="I217" s="107" t="s">
        <v>603</v>
      </c>
      <c r="J217" s="107" t="s">
        <v>174</v>
      </c>
      <c r="K217" s="116" t="s">
        <v>641</v>
      </c>
      <c r="L217" s="120"/>
    </row>
    <row r="218" ht="14.5" spans="1:12">
      <c r="A218" s="38" t="s">
        <v>2719</v>
      </c>
      <c r="B218" s="31" t="s">
        <v>147</v>
      </c>
      <c r="C218" s="120">
        <v>5186393</v>
      </c>
      <c r="D218" s="163" t="s">
        <v>700</v>
      </c>
      <c r="E218" s="163" t="s">
        <v>701</v>
      </c>
      <c r="F218" s="262">
        <v>37715</v>
      </c>
      <c r="G218" s="163" t="s">
        <v>311</v>
      </c>
      <c r="H218" s="163" t="s">
        <v>702</v>
      </c>
      <c r="I218" s="107" t="s">
        <v>529</v>
      </c>
      <c r="J218" s="107" t="s">
        <v>174</v>
      </c>
      <c r="K218" s="116" t="s">
        <v>2721</v>
      </c>
      <c r="L218" s="120"/>
    </row>
    <row r="219" ht="14.5" spans="1:12">
      <c r="A219" s="38" t="s">
        <v>1337</v>
      </c>
      <c r="B219" s="38" t="s">
        <v>147</v>
      </c>
      <c r="C219" s="163">
        <v>4501173</v>
      </c>
      <c r="D219" s="163" t="s">
        <v>211</v>
      </c>
      <c r="E219" s="163" t="s">
        <v>852</v>
      </c>
      <c r="F219" s="262" t="s">
        <v>710</v>
      </c>
      <c r="G219" s="107" t="s">
        <v>179</v>
      </c>
      <c r="H219" s="38" t="s">
        <v>2359</v>
      </c>
      <c r="I219" s="107" t="s">
        <v>529</v>
      </c>
      <c r="J219" s="107" t="s">
        <v>174</v>
      </c>
      <c r="K219" s="116" t="s">
        <v>548</v>
      </c>
      <c r="L219" s="163" t="s">
        <v>2705</v>
      </c>
    </row>
    <row r="220" ht="14.5" spans="1:12">
      <c r="A220" s="38" t="s">
        <v>1337</v>
      </c>
      <c r="B220" s="25" t="s">
        <v>147</v>
      </c>
      <c r="C220" s="163">
        <v>4908160</v>
      </c>
      <c r="D220" s="163" t="s">
        <v>218</v>
      </c>
      <c r="E220" s="163" t="s">
        <v>2503</v>
      </c>
      <c r="F220" s="262">
        <v>36896</v>
      </c>
      <c r="G220" s="38" t="s">
        <v>320</v>
      </c>
      <c r="H220" s="38" t="s">
        <v>2722</v>
      </c>
      <c r="I220" s="107" t="s">
        <v>529</v>
      </c>
      <c r="J220" s="107" t="s">
        <v>174</v>
      </c>
      <c r="K220" s="116">
        <v>58</v>
      </c>
      <c r="L220" s="120"/>
    </row>
    <row r="221" ht="14.5" spans="1:12">
      <c r="A221" s="38" t="s">
        <v>2723</v>
      </c>
      <c r="B221" s="116" t="s">
        <v>581</v>
      </c>
      <c r="C221" s="120">
        <v>5246938</v>
      </c>
      <c r="D221" s="163" t="s">
        <v>687</v>
      </c>
      <c r="E221" s="163" t="s">
        <v>688</v>
      </c>
      <c r="F221" s="163" t="s">
        <v>689</v>
      </c>
      <c r="G221" s="163" t="s">
        <v>311</v>
      </c>
      <c r="H221" s="163" t="s">
        <v>690</v>
      </c>
      <c r="I221" s="107" t="s">
        <v>375</v>
      </c>
      <c r="J221" s="163" t="s">
        <v>182</v>
      </c>
      <c r="K221" s="116" t="s">
        <v>2724</v>
      </c>
      <c r="L221" s="120"/>
    </row>
    <row r="222" ht="14.5" spans="1:12">
      <c r="A222" s="38" t="s">
        <v>2719</v>
      </c>
      <c r="B222" s="38" t="s">
        <v>1385</v>
      </c>
      <c r="C222" s="38">
        <v>4916012</v>
      </c>
      <c r="D222" s="38" t="s">
        <v>1766</v>
      </c>
      <c r="E222" s="38" t="s">
        <v>2725</v>
      </c>
      <c r="F222" s="107" t="s">
        <v>2726</v>
      </c>
      <c r="G222" s="107" t="s">
        <v>299</v>
      </c>
      <c r="H222" s="38" t="s">
        <v>2727</v>
      </c>
      <c r="I222" s="107" t="s">
        <v>2702</v>
      </c>
      <c r="J222" s="163" t="s">
        <v>182</v>
      </c>
      <c r="K222" s="107"/>
      <c r="L222" s="120"/>
    </row>
    <row r="223" ht="14.5" spans="1:12">
      <c r="A223" s="38" t="s">
        <v>2719</v>
      </c>
      <c r="B223" s="116" t="s">
        <v>581</v>
      </c>
      <c r="C223" s="120">
        <v>4879180</v>
      </c>
      <c r="D223" s="163" t="s">
        <v>717</v>
      </c>
      <c r="E223" s="163" t="s">
        <v>718</v>
      </c>
      <c r="F223" s="262">
        <v>36285</v>
      </c>
      <c r="G223" s="163" t="s">
        <v>232</v>
      </c>
      <c r="H223" s="163" t="s">
        <v>720</v>
      </c>
      <c r="I223" s="163" t="s">
        <v>2728</v>
      </c>
      <c r="J223" s="163" t="s">
        <v>182</v>
      </c>
      <c r="K223" s="116" t="s">
        <v>641</v>
      </c>
      <c r="L223" s="120"/>
    </row>
    <row r="224" ht="14.5" spans="1:12">
      <c r="A224" s="38" t="s">
        <v>1337</v>
      </c>
      <c r="B224" s="25" t="s">
        <v>147</v>
      </c>
      <c r="C224" s="38">
        <v>4400448</v>
      </c>
      <c r="D224" s="163" t="s">
        <v>218</v>
      </c>
      <c r="E224" s="163" t="s">
        <v>2032</v>
      </c>
      <c r="F224" s="163" t="s">
        <v>2033</v>
      </c>
      <c r="G224" s="107" t="s">
        <v>214</v>
      </c>
      <c r="H224" s="163" t="s">
        <v>2034</v>
      </c>
      <c r="I224" s="25" t="s">
        <v>2718</v>
      </c>
      <c r="J224" s="163" t="s">
        <v>182</v>
      </c>
      <c r="K224" s="116">
        <v>51</v>
      </c>
      <c r="L224" s="120"/>
    </row>
    <row r="225" ht="14.5" spans="1:12">
      <c r="A225" s="38" t="s">
        <v>2719</v>
      </c>
      <c r="B225" s="244" t="s">
        <v>524</v>
      </c>
      <c r="C225" s="120">
        <v>4830567</v>
      </c>
      <c r="D225" s="163" t="s">
        <v>543</v>
      </c>
      <c r="E225" s="163" t="s">
        <v>544</v>
      </c>
      <c r="F225" s="163" t="s">
        <v>545</v>
      </c>
      <c r="G225" s="163" t="s">
        <v>196</v>
      </c>
      <c r="H225" s="163" t="s">
        <v>546</v>
      </c>
      <c r="I225" s="163" t="s">
        <v>2729</v>
      </c>
      <c r="J225" s="163" t="s">
        <v>182</v>
      </c>
      <c r="K225" s="116" t="s">
        <v>641</v>
      </c>
      <c r="L225" s="120"/>
    </row>
    <row r="226" ht="14.5" spans="1:12">
      <c r="A226" s="163" t="s">
        <v>951</v>
      </c>
      <c r="B226" s="116" t="s">
        <v>1575</v>
      </c>
      <c r="C226" s="120">
        <v>5145549</v>
      </c>
      <c r="D226" s="163" t="s">
        <v>543</v>
      </c>
      <c r="E226" s="163" t="s">
        <v>1667</v>
      </c>
      <c r="F226" s="163" t="s">
        <v>1668</v>
      </c>
      <c r="G226" s="163" t="s">
        <v>2153</v>
      </c>
      <c r="H226" s="163" t="s">
        <v>1669</v>
      </c>
      <c r="I226" s="163" t="s">
        <v>960</v>
      </c>
      <c r="J226" s="163" t="s">
        <v>2730</v>
      </c>
      <c r="K226" s="279">
        <v>0.966101694915254</v>
      </c>
      <c r="L226" s="120"/>
    </row>
    <row r="227" ht="14.5" spans="1:12">
      <c r="A227" s="163" t="s">
        <v>951</v>
      </c>
      <c r="B227" s="120" t="s">
        <v>204</v>
      </c>
      <c r="C227" s="120">
        <v>4449061</v>
      </c>
      <c r="D227" s="163" t="s">
        <v>539</v>
      </c>
      <c r="E227" s="163" t="s">
        <v>262</v>
      </c>
      <c r="F227" s="163" t="s">
        <v>2224</v>
      </c>
      <c r="G227" s="163" t="s">
        <v>228</v>
      </c>
      <c r="H227" s="163" t="s">
        <v>2225</v>
      </c>
      <c r="I227" s="163" t="s">
        <v>955</v>
      </c>
      <c r="J227" s="163" t="s">
        <v>2731</v>
      </c>
      <c r="K227" s="38"/>
      <c r="L227" s="38"/>
    </row>
    <row r="228" ht="14.5" spans="1:12">
      <c r="A228" s="163" t="s">
        <v>951</v>
      </c>
      <c r="B228" s="163" t="s">
        <v>204</v>
      </c>
      <c r="C228" s="120">
        <v>5378810</v>
      </c>
      <c r="D228" s="163" t="s">
        <v>419</v>
      </c>
      <c r="E228" s="163" t="s">
        <v>969</v>
      </c>
      <c r="F228" s="167">
        <v>37682</v>
      </c>
      <c r="G228" s="163" t="s">
        <v>214</v>
      </c>
      <c r="H228" s="163" t="s">
        <v>970</v>
      </c>
      <c r="I228" s="163" t="s">
        <v>967</v>
      </c>
      <c r="J228" s="163" t="s">
        <v>2730</v>
      </c>
      <c r="K228" s="38">
        <v>62</v>
      </c>
      <c r="L228" s="38"/>
    </row>
    <row r="229" ht="14.5" spans="1:12">
      <c r="A229" s="163" t="s">
        <v>951</v>
      </c>
      <c r="B229" s="163" t="s">
        <v>1575</v>
      </c>
      <c r="C229" s="120">
        <v>4769234</v>
      </c>
      <c r="D229" s="163" t="s">
        <v>253</v>
      </c>
      <c r="E229" s="163" t="s">
        <v>2732</v>
      </c>
      <c r="F229" s="163" t="s">
        <v>2733</v>
      </c>
      <c r="G229" s="120" t="s">
        <v>265</v>
      </c>
      <c r="H229" s="163" t="s">
        <v>2734</v>
      </c>
      <c r="I229" s="163" t="s">
        <v>955</v>
      </c>
      <c r="J229" s="163" t="s">
        <v>2731</v>
      </c>
      <c r="K229" s="116"/>
      <c r="L229" s="120"/>
    </row>
    <row r="230" ht="14.5" spans="1:12">
      <c r="A230" s="163" t="s">
        <v>951</v>
      </c>
      <c r="B230" s="163" t="s">
        <v>204</v>
      </c>
      <c r="C230" s="120">
        <v>4950895</v>
      </c>
      <c r="D230" s="163" t="s">
        <v>994</v>
      </c>
      <c r="E230" s="163" t="s">
        <v>995</v>
      </c>
      <c r="F230" s="163" t="s">
        <v>996</v>
      </c>
      <c r="G230" s="163" t="s">
        <v>265</v>
      </c>
      <c r="H230" s="163" t="s">
        <v>997</v>
      </c>
      <c r="I230" s="163" t="s">
        <v>967</v>
      </c>
      <c r="J230" s="163" t="s">
        <v>2731</v>
      </c>
      <c r="K230" s="170"/>
      <c r="L230" s="120"/>
    </row>
    <row r="231" ht="14.5" spans="1:12">
      <c r="A231" s="163" t="s">
        <v>951</v>
      </c>
      <c r="B231" s="163" t="s">
        <v>204</v>
      </c>
      <c r="C231" s="163">
        <v>4960642</v>
      </c>
      <c r="D231" s="163" t="s">
        <v>419</v>
      </c>
      <c r="E231" s="163" t="s">
        <v>1029</v>
      </c>
      <c r="F231" s="262" t="s">
        <v>2112</v>
      </c>
      <c r="G231" s="163" t="s">
        <v>870</v>
      </c>
      <c r="H231" s="163" t="s">
        <v>2113</v>
      </c>
      <c r="I231" s="163" t="s">
        <v>967</v>
      </c>
      <c r="J231" s="163" t="s">
        <v>2731</v>
      </c>
      <c r="K231" s="272"/>
      <c r="L231" s="240"/>
    </row>
    <row r="232" ht="14.5" spans="1:12">
      <c r="A232" s="163" t="s">
        <v>951</v>
      </c>
      <c r="B232" s="163" t="s">
        <v>204</v>
      </c>
      <c r="C232" s="120">
        <v>4977309</v>
      </c>
      <c r="D232" s="163" t="s">
        <v>976</v>
      </c>
      <c r="E232" s="163" t="s">
        <v>1857</v>
      </c>
      <c r="F232" s="167">
        <v>37479</v>
      </c>
      <c r="G232" s="163" t="s">
        <v>196</v>
      </c>
      <c r="H232" s="163" t="s">
        <v>1858</v>
      </c>
      <c r="I232" s="163" t="s">
        <v>967</v>
      </c>
      <c r="J232" s="163" t="s">
        <v>2730</v>
      </c>
      <c r="K232" s="170"/>
      <c r="L232" s="120"/>
    </row>
    <row r="233" ht="14.5" spans="1:12">
      <c r="A233" s="163" t="s">
        <v>951</v>
      </c>
      <c r="B233" s="163" t="s">
        <v>204</v>
      </c>
      <c r="C233" s="163">
        <v>4980055</v>
      </c>
      <c r="D233" s="163" t="s">
        <v>1263</v>
      </c>
      <c r="E233" s="163" t="s">
        <v>2122</v>
      </c>
      <c r="F233" s="262">
        <v>37015</v>
      </c>
      <c r="G233" s="163" t="s">
        <v>214</v>
      </c>
      <c r="H233" s="163" t="s">
        <v>2123</v>
      </c>
      <c r="I233" s="163" t="s">
        <v>967</v>
      </c>
      <c r="J233" s="163" t="s">
        <v>2730</v>
      </c>
      <c r="K233" s="217">
        <v>56</v>
      </c>
      <c r="L233" s="200"/>
    </row>
    <row r="234" ht="14.5" spans="1:12">
      <c r="A234" s="163" t="s">
        <v>951</v>
      </c>
      <c r="B234" s="163" t="s">
        <v>204</v>
      </c>
      <c r="C234" s="120">
        <v>5382415</v>
      </c>
      <c r="D234" s="163" t="s">
        <v>253</v>
      </c>
      <c r="E234" s="163" t="s">
        <v>1047</v>
      </c>
      <c r="F234" s="167">
        <v>38141</v>
      </c>
      <c r="G234" s="163" t="s">
        <v>265</v>
      </c>
      <c r="H234" s="163" t="s">
        <v>1048</v>
      </c>
      <c r="I234" s="163" t="s">
        <v>967</v>
      </c>
      <c r="J234" s="163" t="s">
        <v>2731</v>
      </c>
      <c r="K234" s="38"/>
      <c r="L234" s="38"/>
    </row>
    <row r="235" ht="14.5" spans="1:12">
      <c r="A235" s="163" t="s">
        <v>951</v>
      </c>
      <c r="B235" s="163" t="s">
        <v>204</v>
      </c>
      <c r="C235" s="120">
        <v>5383645</v>
      </c>
      <c r="D235" s="163" t="s">
        <v>270</v>
      </c>
      <c r="E235" s="163" t="s">
        <v>1037</v>
      </c>
      <c r="F235" s="163" t="s">
        <v>1038</v>
      </c>
      <c r="G235" s="163" t="s">
        <v>196</v>
      </c>
      <c r="H235" s="163" t="s">
        <v>1039</v>
      </c>
      <c r="I235" s="163" t="s">
        <v>967</v>
      </c>
      <c r="J235" s="163" t="s">
        <v>2735</v>
      </c>
      <c r="K235" s="170"/>
      <c r="L235" s="120"/>
    </row>
    <row r="236" ht="14.5" spans="1:12">
      <c r="A236" s="163" t="s">
        <v>951</v>
      </c>
      <c r="B236" s="163" t="s">
        <v>204</v>
      </c>
      <c r="C236" s="120">
        <v>5378708</v>
      </c>
      <c r="D236" s="163" t="s">
        <v>205</v>
      </c>
      <c r="E236" s="163" t="s">
        <v>348</v>
      </c>
      <c r="F236" s="163" t="s">
        <v>974</v>
      </c>
      <c r="G236" s="163" t="s">
        <v>232</v>
      </c>
      <c r="H236" s="163" t="s">
        <v>975</v>
      </c>
      <c r="I236" s="163" t="s">
        <v>967</v>
      </c>
      <c r="J236" s="163" t="s">
        <v>2730</v>
      </c>
      <c r="K236" s="170">
        <v>62</v>
      </c>
      <c r="L236" s="120"/>
    </row>
    <row r="237" ht="14.5" spans="1:12">
      <c r="A237" s="163" t="s">
        <v>951</v>
      </c>
      <c r="B237" s="163" t="s">
        <v>204</v>
      </c>
      <c r="C237" s="120">
        <v>5088903</v>
      </c>
      <c r="D237" s="163" t="s">
        <v>499</v>
      </c>
      <c r="E237" s="163" t="s">
        <v>1513</v>
      </c>
      <c r="F237" s="167">
        <v>37082</v>
      </c>
      <c r="G237" s="163" t="s">
        <v>299</v>
      </c>
      <c r="H237" s="163" t="s">
        <v>1515</v>
      </c>
      <c r="I237" s="163" t="s">
        <v>1516</v>
      </c>
      <c r="J237" s="163" t="s">
        <v>2735</v>
      </c>
      <c r="K237" s="170"/>
      <c r="L237" s="120"/>
    </row>
    <row r="238" ht="14.5" spans="1:12">
      <c r="A238" s="163" t="s">
        <v>951</v>
      </c>
      <c r="B238" s="163" t="s">
        <v>204</v>
      </c>
      <c r="C238" s="120">
        <v>4967391</v>
      </c>
      <c r="D238" s="163" t="s">
        <v>340</v>
      </c>
      <c r="E238" s="163" t="s">
        <v>1423</v>
      </c>
      <c r="F238" s="163" t="s">
        <v>1984</v>
      </c>
      <c r="G238" s="163" t="s">
        <v>355</v>
      </c>
      <c r="H238" s="120" t="s">
        <v>1985</v>
      </c>
      <c r="I238" s="163" t="s">
        <v>967</v>
      </c>
      <c r="J238" s="163" t="s">
        <v>2731</v>
      </c>
      <c r="K238" s="116"/>
      <c r="L238" s="120"/>
    </row>
    <row r="239" ht="14.5" spans="1:12">
      <c r="A239" s="163" t="s">
        <v>951</v>
      </c>
      <c r="B239" s="163" t="s">
        <v>204</v>
      </c>
      <c r="C239" s="120">
        <v>5378772</v>
      </c>
      <c r="D239" s="163" t="s">
        <v>971</v>
      </c>
      <c r="E239" s="163" t="s">
        <v>972</v>
      </c>
      <c r="F239" s="262">
        <v>37900</v>
      </c>
      <c r="G239" s="163" t="s">
        <v>265</v>
      </c>
      <c r="H239" s="163" t="s">
        <v>973</v>
      </c>
      <c r="I239" s="163" t="s">
        <v>967</v>
      </c>
      <c r="J239" s="163" t="s">
        <v>2730</v>
      </c>
      <c r="K239" s="170">
        <v>60</v>
      </c>
      <c r="L239" s="120"/>
    </row>
    <row r="240" ht="14.5" spans="1:12">
      <c r="A240" s="163" t="s">
        <v>951</v>
      </c>
      <c r="B240" s="163" t="s">
        <v>204</v>
      </c>
      <c r="C240" s="120">
        <v>5394712</v>
      </c>
      <c r="D240" s="163" t="s">
        <v>823</v>
      </c>
      <c r="E240" s="163" t="s">
        <v>1530</v>
      </c>
      <c r="F240" s="163" t="s">
        <v>1531</v>
      </c>
      <c r="G240" s="163" t="s">
        <v>232</v>
      </c>
      <c r="H240" s="163" t="s">
        <v>1532</v>
      </c>
      <c r="I240" s="163" t="s">
        <v>967</v>
      </c>
      <c r="J240" s="163" t="s">
        <v>2736</v>
      </c>
      <c r="K240" s="170"/>
      <c r="L240" s="120"/>
    </row>
    <row r="241" ht="14.5" spans="1:12">
      <c r="A241" s="165" t="s">
        <v>1371</v>
      </c>
      <c r="B241" s="272" t="s">
        <v>147</v>
      </c>
      <c r="C241" s="200">
        <v>4693180</v>
      </c>
      <c r="D241" s="165" t="s">
        <v>984</v>
      </c>
      <c r="E241" s="165" t="s">
        <v>169</v>
      </c>
      <c r="F241" s="165" t="s">
        <v>985</v>
      </c>
      <c r="G241" s="107" t="s">
        <v>1933</v>
      </c>
      <c r="H241" s="107" t="s">
        <v>986</v>
      </c>
      <c r="I241" s="165" t="s">
        <v>983</v>
      </c>
      <c r="J241" s="165" t="s">
        <v>182</v>
      </c>
      <c r="K241" s="107" t="s">
        <v>641</v>
      </c>
      <c r="L241" s="38"/>
    </row>
    <row r="242" ht="14.5" spans="1:12">
      <c r="A242" s="165" t="s">
        <v>1371</v>
      </c>
      <c r="B242" s="165" t="s">
        <v>147</v>
      </c>
      <c r="C242" s="200">
        <v>4705039</v>
      </c>
      <c r="D242" s="165" t="s">
        <v>257</v>
      </c>
      <c r="E242" s="165" t="s">
        <v>981</v>
      </c>
      <c r="F242" s="211">
        <v>37073</v>
      </c>
      <c r="G242" s="107" t="s">
        <v>811</v>
      </c>
      <c r="H242" s="107" t="s">
        <v>982</v>
      </c>
      <c r="I242" s="165" t="s">
        <v>983</v>
      </c>
      <c r="J242" s="107" t="s">
        <v>182</v>
      </c>
      <c r="K242" s="107" t="s">
        <v>641</v>
      </c>
      <c r="L242" s="38"/>
    </row>
    <row r="243" ht="14.5" spans="1:12">
      <c r="A243" s="165" t="s">
        <v>1371</v>
      </c>
      <c r="B243" s="165" t="s">
        <v>147</v>
      </c>
      <c r="C243" s="200">
        <v>5378646</v>
      </c>
      <c r="D243" s="165" t="s">
        <v>168</v>
      </c>
      <c r="E243" s="165" t="s">
        <v>1025</v>
      </c>
      <c r="F243" s="165" t="s">
        <v>1026</v>
      </c>
      <c r="G243" s="107" t="s">
        <v>265</v>
      </c>
      <c r="H243" s="107" t="s">
        <v>1027</v>
      </c>
      <c r="I243" s="165" t="s">
        <v>983</v>
      </c>
      <c r="J243" s="107" t="s">
        <v>182</v>
      </c>
      <c r="K243" s="38">
        <v>59</v>
      </c>
      <c r="L243" s="38"/>
    </row>
    <row r="244" ht="14.5" spans="1:12">
      <c r="A244" s="165" t="s">
        <v>1371</v>
      </c>
      <c r="B244" s="165" t="s">
        <v>147</v>
      </c>
      <c r="C244" s="272">
        <v>5001213</v>
      </c>
      <c r="D244" s="272" t="s">
        <v>253</v>
      </c>
      <c r="E244" s="272" t="s">
        <v>449</v>
      </c>
      <c r="F244" s="273">
        <v>37838</v>
      </c>
      <c r="G244" s="107" t="s">
        <v>265</v>
      </c>
      <c r="H244" s="107" t="s">
        <v>1801</v>
      </c>
      <c r="I244" s="200" t="s">
        <v>967</v>
      </c>
      <c r="J244" s="107" t="s">
        <v>182</v>
      </c>
      <c r="K244" s="107" t="s">
        <v>641</v>
      </c>
      <c r="L244" s="38"/>
    </row>
    <row r="245" ht="14.5" spans="1:12">
      <c r="A245" s="165" t="s">
        <v>1371</v>
      </c>
      <c r="B245" s="165" t="s">
        <v>147</v>
      </c>
      <c r="C245" s="272">
        <v>5378822</v>
      </c>
      <c r="D245" s="272" t="s">
        <v>184</v>
      </c>
      <c r="E245" s="272" t="s">
        <v>1726</v>
      </c>
      <c r="F245" s="272" t="s">
        <v>1727</v>
      </c>
      <c r="G245" s="107" t="s">
        <v>265</v>
      </c>
      <c r="H245" s="107" t="s">
        <v>1728</v>
      </c>
      <c r="I245" s="165" t="s">
        <v>983</v>
      </c>
      <c r="J245" s="107" t="s">
        <v>182</v>
      </c>
      <c r="K245" s="38">
        <v>55</v>
      </c>
      <c r="L245" s="38"/>
    </row>
    <row r="246" ht="14.5" spans="1:12">
      <c r="A246" s="165" t="s">
        <v>1371</v>
      </c>
      <c r="B246" s="165" t="s">
        <v>147</v>
      </c>
      <c r="C246" s="272">
        <v>4899090</v>
      </c>
      <c r="D246" s="272" t="s">
        <v>253</v>
      </c>
      <c r="E246" s="272" t="s">
        <v>1033</v>
      </c>
      <c r="F246" s="272" t="s">
        <v>1034</v>
      </c>
      <c r="G246" s="107" t="s">
        <v>1618</v>
      </c>
      <c r="H246" s="107" t="s">
        <v>1036</v>
      </c>
      <c r="I246" s="165" t="s">
        <v>983</v>
      </c>
      <c r="J246" s="107" t="s">
        <v>182</v>
      </c>
      <c r="K246" s="107" t="s">
        <v>641</v>
      </c>
      <c r="L246" s="38"/>
    </row>
    <row r="247" ht="14.5" spans="1:12">
      <c r="A247" s="165" t="s">
        <v>1371</v>
      </c>
      <c r="B247" s="165" t="s">
        <v>1429</v>
      </c>
      <c r="C247" s="272">
        <v>5209209</v>
      </c>
      <c r="D247" s="272" t="s">
        <v>184</v>
      </c>
      <c r="E247" s="272" t="s">
        <v>1695</v>
      </c>
      <c r="F247" s="272" t="s">
        <v>1696</v>
      </c>
      <c r="G247" s="107" t="s">
        <v>196</v>
      </c>
      <c r="H247" s="107" t="s">
        <v>1697</v>
      </c>
      <c r="I247" s="165" t="s">
        <v>980</v>
      </c>
      <c r="J247" s="107" t="s">
        <v>182</v>
      </c>
      <c r="K247" s="38">
        <v>55</v>
      </c>
      <c r="L247" s="38"/>
    </row>
    <row r="248" ht="14.5" spans="1:12">
      <c r="A248" s="165" t="s">
        <v>1371</v>
      </c>
      <c r="B248" s="165" t="s">
        <v>147</v>
      </c>
      <c r="C248" s="165">
        <v>5311399</v>
      </c>
      <c r="D248" s="165" t="s">
        <v>848</v>
      </c>
      <c r="E248" s="165" t="s">
        <v>1011</v>
      </c>
      <c r="F248" s="165" t="s">
        <v>1012</v>
      </c>
      <c r="G248" s="107" t="s">
        <v>265</v>
      </c>
      <c r="H248" s="107" t="s">
        <v>1013</v>
      </c>
      <c r="I248" s="200" t="s">
        <v>967</v>
      </c>
      <c r="J248" s="107" t="s">
        <v>182</v>
      </c>
      <c r="K248" s="107" t="s">
        <v>641</v>
      </c>
      <c r="L248" s="38"/>
    </row>
    <row r="249" ht="14.5" spans="1:12">
      <c r="A249" s="165" t="s">
        <v>1371</v>
      </c>
      <c r="B249" s="165" t="s">
        <v>1429</v>
      </c>
      <c r="C249" s="272">
        <v>4968974</v>
      </c>
      <c r="D249" s="272" t="s">
        <v>168</v>
      </c>
      <c r="E249" s="272" t="s">
        <v>1430</v>
      </c>
      <c r="F249" s="272" t="s">
        <v>1431</v>
      </c>
      <c r="G249" s="107" t="s">
        <v>879</v>
      </c>
      <c r="H249" s="107" t="s">
        <v>1432</v>
      </c>
      <c r="I249" s="200" t="s">
        <v>967</v>
      </c>
      <c r="J249" s="107" t="s">
        <v>182</v>
      </c>
      <c r="K249" s="107" t="s">
        <v>641</v>
      </c>
      <c r="L249" s="38"/>
    </row>
    <row r="250" ht="14.5" spans="1:12">
      <c r="A250" s="165" t="s">
        <v>1371</v>
      </c>
      <c r="B250" s="165" t="s">
        <v>147</v>
      </c>
      <c r="C250" s="272">
        <v>4979267</v>
      </c>
      <c r="D250" s="272" t="s">
        <v>976</v>
      </c>
      <c r="E250" s="272" t="s">
        <v>977</v>
      </c>
      <c r="F250" s="272" t="s">
        <v>978</v>
      </c>
      <c r="G250" s="107" t="s">
        <v>355</v>
      </c>
      <c r="H250" s="107" t="s">
        <v>979</v>
      </c>
      <c r="I250" s="165" t="s">
        <v>980</v>
      </c>
      <c r="J250" s="107" t="s">
        <v>182</v>
      </c>
      <c r="K250" s="107" t="s">
        <v>2737</v>
      </c>
      <c r="L250" s="38"/>
    </row>
    <row r="251" ht="14.5" spans="1:12">
      <c r="A251" s="165" t="s">
        <v>1371</v>
      </c>
      <c r="B251" s="165" t="s">
        <v>147</v>
      </c>
      <c r="C251" s="272">
        <v>4915286</v>
      </c>
      <c r="D251" s="272" t="s">
        <v>666</v>
      </c>
      <c r="E251" s="272" t="s">
        <v>2738</v>
      </c>
      <c r="F251" s="272" t="s">
        <v>2739</v>
      </c>
      <c r="G251" s="107" t="s">
        <v>196</v>
      </c>
      <c r="H251" s="107" t="s">
        <v>2740</v>
      </c>
      <c r="I251" s="165" t="s">
        <v>983</v>
      </c>
      <c r="J251" s="107" t="s">
        <v>182</v>
      </c>
      <c r="K251" s="107" t="s">
        <v>2741</v>
      </c>
      <c r="L251" s="38"/>
    </row>
    <row r="252" ht="14.5" spans="1:12">
      <c r="A252" s="165" t="s">
        <v>1371</v>
      </c>
      <c r="B252" s="165" t="s">
        <v>147</v>
      </c>
      <c r="C252" s="272">
        <v>4754078</v>
      </c>
      <c r="D252" s="272" t="s">
        <v>211</v>
      </c>
      <c r="E252" s="272" t="s">
        <v>998</v>
      </c>
      <c r="F252" s="273">
        <v>37108</v>
      </c>
      <c r="G252" s="107" t="s">
        <v>320</v>
      </c>
      <c r="H252" s="107" t="s">
        <v>999</v>
      </c>
      <c r="I252" s="165" t="s">
        <v>983</v>
      </c>
      <c r="J252" s="107" t="s">
        <v>182</v>
      </c>
      <c r="K252" s="107" t="s">
        <v>2742</v>
      </c>
      <c r="L252" s="38"/>
    </row>
    <row r="253" ht="14.5" spans="1:12">
      <c r="A253" s="165" t="s">
        <v>1371</v>
      </c>
      <c r="B253" s="165" t="s">
        <v>1429</v>
      </c>
      <c r="C253" s="272">
        <v>4987848</v>
      </c>
      <c r="D253" s="272" t="s">
        <v>1541</v>
      </c>
      <c r="E253" s="272" t="s">
        <v>1542</v>
      </c>
      <c r="F253" s="273">
        <v>37994</v>
      </c>
      <c r="G253" s="107" t="s">
        <v>320</v>
      </c>
      <c r="H253" s="107" t="s">
        <v>1543</v>
      </c>
      <c r="I253" s="165" t="s">
        <v>967</v>
      </c>
      <c r="J253" s="107" t="s">
        <v>182</v>
      </c>
      <c r="K253" s="107" t="s">
        <v>641</v>
      </c>
      <c r="L253" s="38"/>
    </row>
    <row r="254" ht="14.5" spans="1:12">
      <c r="A254" s="165" t="s">
        <v>1371</v>
      </c>
      <c r="B254" s="165" t="s">
        <v>147</v>
      </c>
      <c r="C254" s="272">
        <v>4711044</v>
      </c>
      <c r="D254" s="272" t="s">
        <v>620</v>
      </c>
      <c r="E254" s="272" t="s">
        <v>987</v>
      </c>
      <c r="F254" s="273">
        <v>37168</v>
      </c>
      <c r="G254" s="107" t="s">
        <v>273</v>
      </c>
      <c r="H254" s="107" t="s">
        <v>988</v>
      </c>
      <c r="I254" s="165" t="s">
        <v>983</v>
      </c>
      <c r="J254" s="107" t="s">
        <v>182</v>
      </c>
      <c r="K254" s="107" t="s">
        <v>641</v>
      </c>
      <c r="L254" s="38"/>
    </row>
    <row r="255" ht="14.5" spans="1:12">
      <c r="A255" s="165" t="s">
        <v>1371</v>
      </c>
      <c r="B255" s="200" t="s">
        <v>147</v>
      </c>
      <c r="C255" s="272">
        <v>5394740</v>
      </c>
      <c r="D255" s="272" t="s">
        <v>306</v>
      </c>
      <c r="E255" s="272" t="s">
        <v>2743</v>
      </c>
      <c r="F255" s="273">
        <v>37622</v>
      </c>
      <c r="G255" s="107" t="s">
        <v>265</v>
      </c>
      <c r="H255" s="107" t="s">
        <v>2744</v>
      </c>
      <c r="I255" s="129" t="s">
        <v>967</v>
      </c>
      <c r="J255" s="107" t="s">
        <v>182</v>
      </c>
      <c r="K255" s="107" t="s">
        <v>641</v>
      </c>
      <c r="L255" s="38"/>
    </row>
    <row r="256" ht="14.5" spans="1:12">
      <c r="A256" s="200" t="s">
        <v>1371</v>
      </c>
      <c r="B256" s="200" t="s">
        <v>147</v>
      </c>
      <c r="C256" s="200">
        <v>5378537</v>
      </c>
      <c r="D256" s="200" t="s">
        <v>1471</v>
      </c>
      <c r="E256" s="200" t="s">
        <v>1472</v>
      </c>
      <c r="F256" s="200" t="s">
        <v>1473</v>
      </c>
      <c r="G256" s="200" t="s">
        <v>214</v>
      </c>
      <c r="H256" s="200" t="s">
        <v>1474</v>
      </c>
      <c r="I256" s="200" t="s">
        <v>967</v>
      </c>
      <c r="J256" s="107" t="s">
        <v>182</v>
      </c>
      <c r="K256" s="107" t="s">
        <v>641</v>
      </c>
      <c r="L256" s="38"/>
    </row>
    <row r="257" ht="14.5" spans="1:12">
      <c r="A257" s="200" t="s">
        <v>1371</v>
      </c>
      <c r="B257" s="200" t="s">
        <v>1429</v>
      </c>
      <c r="C257" s="200">
        <v>4989487</v>
      </c>
      <c r="D257" s="200" t="s">
        <v>306</v>
      </c>
      <c r="E257" s="200" t="s">
        <v>2745</v>
      </c>
      <c r="F257" s="211">
        <v>37474</v>
      </c>
      <c r="G257" s="200" t="s">
        <v>228</v>
      </c>
      <c r="H257" s="200" t="s">
        <v>2746</v>
      </c>
      <c r="I257" s="200" t="s">
        <v>980</v>
      </c>
      <c r="J257" s="107" t="s">
        <v>182</v>
      </c>
      <c r="K257" s="107" t="s">
        <v>2747</v>
      </c>
      <c r="L257" s="38"/>
    </row>
    <row r="258" ht="14.5" spans="1:12">
      <c r="A258" s="200" t="s">
        <v>1371</v>
      </c>
      <c r="B258" s="200" t="s">
        <v>147</v>
      </c>
      <c r="C258" s="200">
        <v>5010973</v>
      </c>
      <c r="D258" s="200" t="s">
        <v>700</v>
      </c>
      <c r="E258" s="200" t="s">
        <v>873</v>
      </c>
      <c r="F258" s="211">
        <v>37259</v>
      </c>
      <c r="G258" s="200" t="s">
        <v>240</v>
      </c>
      <c r="H258" s="200" t="s">
        <v>2245</v>
      </c>
      <c r="I258" s="200" t="s">
        <v>1006</v>
      </c>
      <c r="J258" s="107" t="s">
        <v>182</v>
      </c>
      <c r="K258" s="107" t="s">
        <v>641</v>
      </c>
      <c r="L258" s="38"/>
    </row>
    <row r="259" ht="14.5" spans="1:12">
      <c r="A259" s="200" t="s">
        <v>1371</v>
      </c>
      <c r="B259" s="200" t="s">
        <v>147</v>
      </c>
      <c r="C259" s="200">
        <v>5380141</v>
      </c>
      <c r="D259" s="200" t="s">
        <v>253</v>
      </c>
      <c r="E259" s="200" t="s">
        <v>1003</v>
      </c>
      <c r="F259" s="200" t="s">
        <v>1004</v>
      </c>
      <c r="G259" s="200" t="s">
        <v>196</v>
      </c>
      <c r="H259" s="200" t="s">
        <v>1005</v>
      </c>
      <c r="I259" s="200" t="s">
        <v>1006</v>
      </c>
      <c r="J259" s="107" t="s">
        <v>182</v>
      </c>
      <c r="K259" s="107" t="s">
        <v>641</v>
      </c>
      <c r="L259" s="38"/>
    </row>
    <row r="260" ht="14.5" spans="1:12">
      <c r="A260" s="200" t="s">
        <v>1371</v>
      </c>
      <c r="B260" s="200" t="s">
        <v>147</v>
      </c>
      <c r="C260" s="200">
        <v>4523649</v>
      </c>
      <c r="D260" s="200" t="s">
        <v>1471</v>
      </c>
      <c r="E260" s="200" t="s">
        <v>2748</v>
      </c>
      <c r="F260" s="211">
        <v>36655</v>
      </c>
      <c r="G260" s="200" t="s">
        <v>228</v>
      </c>
      <c r="H260" s="200" t="s">
        <v>2749</v>
      </c>
      <c r="I260" s="200" t="s">
        <v>983</v>
      </c>
      <c r="J260" s="165" t="s">
        <v>182</v>
      </c>
      <c r="K260" s="200"/>
      <c r="L260" s="38"/>
    </row>
    <row r="261" ht="14.5" spans="1:12">
      <c r="A261" s="200" t="s">
        <v>1371</v>
      </c>
      <c r="B261" s="200" t="s">
        <v>147</v>
      </c>
      <c r="C261" s="200">
        <v>4715029</v>
      </c>
      <c r="D261" s="200" t="s">
        <v>348</v>
      </c>
      <c r="E261" s="200" t="s">
        <v>1744</v>
      </c>
      <c r="F261" s="200" t="s">
        <v>1838</v>
      </c>
      <c r="G261" s="200" t="s">
        <v>265</v>
      </c>
      <c r="H261" s="200" t="s">
        <v>1839</v>
      </c>
      <c r="I261" s="200" t="s">
        <v>983</v>
      </c>
      <c r="J261" s="165" t="s">
        <v>182</v>
      </c>
      <c r="K261" s="165" t="s">
        <v>641</v>
      </c>
      <c r="L261" s="38"/>
    </row>
    <row r="262" ht="14.5" spans="1:12">
      <c r="A262" s="200" t="s">
        <v>1371</v>
      </c>
      <c r="B262" s="200" t="s">
        <v>147</v>
      </c>
      <c r="C262" s="200">
        <v>4447871</v>
      </c>
      <c r="D262" s="200" t="s">
        <v>218</v>
      </c>
      <c r="E262" s="200" t="s">
        <v>2026</v>
      </c>
      <c r="F262" s="200" t="s">
        <v>2027</v>
      </c>
      <c r="G262" s="200" t="s">
        <v>214</v>
      </c>
      <c r="H262" s="200" t="s">
        <v>2028</v>
      </c>
      <c r="I262" s="200" t="s">
        <v>983</v>
      </c>
      <c r="J262" s="165" t="s">
        <v>182</v>
      </c>
      <c r="K262" s="165" t="s">
        <v>2750</v>
      </c>
      <c r="L262" s="38"/>
    </row>
    <row r="263" ht="14.5" spans="1:12">
      <c r="A263" s="200" t="s">
        <v>1371</v>
      </c>
      <c r="B263" s="200" t="s">
        <v>147</v>
      </c>
      <c r="C263" s="200">
        <v>4978057</v>
      </c>
      <c r="D263" s="200" t="s">
        <v>645</v>
      </c>
      <c r="E263" s="200" t="s">
        <v>1844</v>
      </c>
      <c r="F263" s="211">
        <v>37378</v>
      </c>
      <c r="G263" s="200" t="s">
        <v>331</v>
      </c>
      <c r="H263" s="200" t="s">
        <v>1845</v>
      </c>
      <c r="I263" s="200" t="s">
        <v>967</v>
      </c>
      <c r="J263" s="165" t="s">
        <v>182</v>
      </c>
      <c r="K263" s="165" t="s">
        <v>641</v>
      </c>
      <c r="L263" s="38"/>
    </row>
    <row r="264" ht="14.5" spans="1:12">
      <c r="A264" s="200" t="s">
        <v>1371</v>
      </c>
      <c r="B264" s="200" t="s">
        <v>147</v>
      </c>
      <c r="C264" s="200">
        <v>4457821</v>
      </c>
      <c r="D264" s="200" t="s">
        <v>205</v>
      </c>
      <c r="E264" s="200" t="s">
        <v>992</v>
      </c>
      <c r="F264" s="211">
        <v>37165</v>
      </c>
      <c r="G264" s="165" t="s">
        <v>232</v>
      </c>
      <c r="H264" s="200" t="s">
        <v>993</v>
      </c>
      <c r="I264" s="200" t="s">
        <v>983</v>
      </c>
      <c r="J264" s="165" t="s">
        <v>182</v>
      </c>
      <c r="K264" s="200">
        <v>69</v>
      </c>
      <c r="L264" s="38"/>
    </row>
    <row r="265" ht="14.5" spans="1:12">
      <c r="A265" s="165" t="s">
        <v>1341</v>
      </c>
      <c r="B265" s="165" t="s">
        <v>592</v>
      </c>
      <c r="C265" s="200">
        <v>5516714</v>
      </c>
      <c r="D265" s="165" t="s">
        <v>715</v>
      </c>
      <c r="E265" s="165" t="s">
        <v>440</v>
      </c>
      <c r="F265" s="178" t="s">
        <v>1634</v>
      </c>
      <c r="G265" s="165" t="s">
        <v>196</v>
      </c>
      <c r="H265" s="165" t="s">
        <v>716</v>
      </c>
      <c r="I265" s="165" t="s">
        <v>538</v>
      </c>
      <c r="J265" s="200"/>
      <c r="K265" s="200">
        <v>61</v>
      </c>
      <c r="L265" s="38"/>
    </row>
    <row r="266" ht="14.5" spans="1:12">
      <c r="A266" s="165" t="s">
        <v>1341</v>
      </c>
      <c r="B266" s="200" t="s">
        <v>147</v>
      </c>
      <c r="C266" s="200">
        <v>5318172</v>
      </c>
      <c r="D266" s="200" t="s">
        <v>624</v>
      </c>
      <c r="E266" s="200" t="s">
        <v>625</v>
      </c>
      <c r="F266" s="178" t="s">
        <v>626</v>
      </c>
      <c r="G266" s="165" t="s">
        <v>2751</v>
      </c>
      <c r="H266" s="200" t="s">
        <v>627</v>
      </c>
      <c r="I266" s="200" t="s">
        <v>538</v>
      </c>
      <c r="J266" s="200"/>
      <c r="K266" s="165" t="s">
        <v>323</v>
      </c>
      <c r="L266" s="38"/>
    </row>
    <row r="267" ht="14.5" spans="1:12">
      <c r="A267" s="165" t="s">
        <v>1341</v>
      </c>
      <c r="B267" s="129" t="s">
        <v>650</v>
      </c>
      <c r="C267" s="295">
        <v>5129273</v>
      </c>
      <c r="D267" s="165" t="s">
        <v>348</v>
      </c>
      <c r="E267" s="165" t="s">
        <v>1835</v>
      </c>
      <c r="F267" s="193" t="s">
        <v>1836</v>
      </c>
      <c r="G267" s="165" t="s">
        <v>232</v>
      </c>
      <c r="H267" s="165" t="s">
        <v>1837</v>
      </c>
      <c r="I267" s="165" t="s">
        <v>538</v>
      </c>
      <c r="J267" s="200"/>
      <c r="K267" s="200">
        <v>60</v>
      </c>
      <c r="L267" s="38"/>
    </row>
    <row r="268" ht="14.5" spans="1:12">
      <c r="A268" s="165" t="s">
        <v>1341</v>
      </c>
      <c r="B268" s="200" t="s">
        <v>147</v>
      </c>
      <c r="C268" s="200">
        <v>5195780</v>
      </c>
      <c r="D268" s="200" t="s">
        <v>1487</v>
      </c>
      <c r="E268" s="200" t="s">
        <v>1488</v>
      </c>
      <c r="F268" s="211">
        <v>37235</v>
      </c>
      <c r="G268" s="165" t="s">
        <v>2751</v>
      </c>
      <c r="H268" s="200" t="s">
        <v>1489</v>
      </c>
      <c r="I268" s="200" t="s">
        <v>523</v>
      </c>
      <c r="J268" s="200"/>
      <c r="K268" s="200">
        <v>50</v>
      </c>
      <c r="L268" s="38"/>
    </row>
    <row r="269" ht="14.5" spans="1:12">
      <c r="A269" s="165" t="s">
        <v>1341</v>
      </c>
      <c r="B269" s="220" t="s">
        <v>147</v>
      </c>
      <c r="C269" s="193">
        <v>5050139</v>
      </c>
      <c r="D269" s="193" t="s">
        <v>585</v>
      </c>
      <c r="E269" s="193" t="s">
        <v>586</v>
      </c>
      <c r="F269" s="194">
        <v>37440</v>
      </c>
      <c r="G269" s="165" t="s">
        <v>232</v>
      </c>
      <c r="H269" s="165" t="s">
        <v>587</v>
      </c>
      <c r="I269" s="165" t="s">
        <v>588</v>
      </c>
      <c r="J269" s="200"/>
      <c r="K269" s="200">
        <v>54</v>
      </c>
      <c r="L269" s="38"/>
    </row>
    <row r="270" ht="14.5" spans="1:12">
      <c r="A270" s="165" t="s">
        <v>1341</v>
      </c>
      <c r="B270" s="200" t="s">
        <v>204</v>
      </c>
      <c r="C270" s="200">
        <v>5105766</v>
      </c>
      <c r="D270" s="200" t="s">
        <v>808</v>
      </c>
      <c r="E270" s="200" t="s">
        <v>2752</v>
      </c>
      <c r="F270" s="165" t="s">
        <v>2753</v>
      </c>
      <c r="G270" s="165" t="s">
        <v>214</v>
      </c>
      <c r="H270" s="200" t="s">
        <v>595</v>
      </c>
      <c r="I270" s="200" t="s">
        <v>523</v>
      </c>
      <c r="J270" s="200"/>
      <c r="K270" s="165" t="s">
        <v>641</v>
      </c>
      <c r="L270" s="38"/>
    </row>
    <row r="271" ht="14.5" spans="1:12">
      <c r="A271" s="165" t="s">
        <v>1341</v>
      </c>
      <c r="B271" s="178" t="s">
        <v>204</v>
      </c>
      <c r="C271" s="295">
        <v>4753149</v>
      </c>
      <c r="D271" s="165" t="s">
        <v>2503</v>
      </c>
      <c r="E271" s="165" t="s">
        <v>2754</v>
      </c>
      <c r="F271" s="200" t="s">
        <v>2385</v>
      </c>
      <c r="G271" s="165" t="s">
        <v>179</v>
      </c>
      <c r="H271" s="165" t="s">
        <v>2755</v>
      </c>
      <c r="I271" s="165" t="s">
        <v>533</v>
      </c>
      <c r="J271" s="200"/>
      <c r="K271" s="165" t="s">
        <v>323</v>
      </c>
      <c r="L271" s="38"/>
    </row>
    <row r="272" ht="14.5" spans="1:12">
      <c r="A272" s="165" t="s">
        <v>1341</v>
      </c>
      <c r="B272" s="38" t="s">
        <v>217</v>
      </c>
      <c r="C272" s="95">
        <v>4749170</v>
      </c>
      <c r="D272" s="38" t="s">
        <v>2315</v>
      </c>
      <c r="E272" s="95" t="s">
        <v>675</v>
      </c>
      <c r="F272" s="95" t="s">
        <v>2756</v>
      </c>
      <c r="G272" s="165" t="s">
        <v>214</v>
      </c>
      <c r="H272" s="165" t="s">
        <v>676</v>
      </c>
      <c r="I272" s="165" t="s">
        <v>552</v>
      </c>
      <c r="J272" s="200"/>
      <c r="K272" s="165" t="s">
        <v>323</v>
      </c>
      <c r="L272" s="38"/>
    </row>
    <row r="273" ht="14.5" spans="1:12">
      <c r="A273" s="165" t="s">
        <v>1341</v>
      </c>
      <c r="B273" s="38" t="s">
        <v>147</v>
      </c>
      <c r="C273" s="95">
        <v>4736486</v>
      </c>
      <c r="D273" s="38" t="s">
        <v>632</v>
      </c>
      <c r="E273" s="95" t="s">
        <v>633</v>
      </c>
      <c r="F273" s="98">
        <v>36743</v>
      </c>
      <c r="G273" s="165" t="s">
        <v>196</v>
      </c>
      <c r="H273" s="165" t="s">
        <v>635</v>
      </c>
      <c r="I273" s="165" t="s">
        <v>523</v>
      </c>
      <c r="J273" s="200"/>
      <c r="K273" s="165" t="s">
        <v>323</v>
      </c>
      <c r="L273" s="38"/>
    </row>
    <row r="274" ht="14.5" spans="1:12">
      <c r="A274" s="165" t="s">
        <v>1341</v>
      </c>
      <c r="B274" s="222" t="s">
        <v>301</v>
      </c>
      <c r="C274" s="222">
        <v>4681645</v>
      </c>
      <c r="D274" s="222" t="s">
        <v>218</v>
      </c>
      <c r="E274" s="222" t="s">
        <v>713</v>
      </c>
      <c r="F274" s="222" t="s">
        <v>2757</v>
      </c>
      <c r="G274" s="323" t="s">
        <v>2758</v>
      </c>
      <c r="H274" s="222" t="s">
        <v>714</v>
      </c>
      <c r="I274" s="222" t="s">
        <v>538</v>
      </c>
      <c r="J274" s="163"/>
      <c r="K274" s="193">
        <v>58</v>
      </c>
      <c r="L274" s="200"/>
    </row>
    <row r="275" ht="14.5" spans="1:12">
      <c r="A275" s="165" t="s">
        <v>1341</v>
      </c>
      <c r="B275" s="222" t="s">
        <v>147</v>
      </c>
      <c r="C275" s="222">
        <v>4726341</v>
      </c>
      <c r="D275" s="222" t="s">
        <v>445</v>
      </c>
      <c r="E275" s="222" t="s">
        <v>2267</v>
      </c>
      <c r="F275" s="222" t="s">
        <v>1696</v>
      </c>
      <c r="G275" s="324" t="s">
        <v>2759</v>
      </c>
      <c r="H275" s="222" t="s">
        <v>2268</v>
      </c>
      <c r="I275" s="222" t="s">
        <v>523</v>
      </c>
      <c r="J275" s="163" t="s">
        <v>182</v>
      </c>
      <c r="K275" s="163" t="s">
        <v>323</v>
      </c>
      <c r="L275" s="222"/>
    </row>
    <row r="276" ht="14.5" spans="1:12">
      <c r="A276" s="165" t="s">
        <v>1341</v>
      </c>
      <c r="B276" s="200" t="s">
        <v>204</v>
      </c>
      <c r="C276" s="200">
        <v>4682566</v>
      </c>
      <c r="D276" s="200" t="s">
        <v>636</v>
      </c>
      <c r="E276" s="200" t="s">
        <v>637</v>
      </c>
      <c r="F276" s="211">
        <v>35583</v>
      </c>
      <c r="G276" s="165" t="s">
        <v>196</v>
      </c>
      <c r="H276" s="200" t="s">
        <v>638</v>
      </c>
      <c r="I276" s="165" t="s">
        <v>375</v>
      </c>
      <c r="J276" s="200"/>
      <c r="K276" s="165" t="s">
        <v>323</v>
      </c>
      <c r="L276" s="38"/>
    </row>
    <row r="277" ht="14.5" spans="1:12">
      <c r="A277" s="165" t="s">
        <v>1341</v>
      </c>
      <c r="B277" s="165" t="s">
        <v>301</v>
      </c>
      <c r="C277" s="95">
        <v>4627338</v>
      </c>
      <c r="D277" s="107" t="s">
        <v>593</v>
      </c>
      <c r="E277" s="94" t="s">
        <v>2760</v>
      </c>
      <c r="F277" s="94" t="s">
        <v>2761</v>
      </c>
      <c r="G277" s="165" t="s">
        <v>214</v>
      </c>
      <c r="H277" s="165" t="s">
        <v>2762</v>
      </c>
      <c r="I277" s="165" t="s">
        <v>384</v>
      </c>
      <c r="J277" s="200"/>
      <c r="K277" s="200"/>
      <c r="L277" s="38"/>
    </row>
    <row r="278" ht="14.5" spans="1:12">
      <c r="A278" s="165" t="s">
        <v>1341</v>
      </c>
      <c r="B278" s="165" t="s">
        <v>572</v>
      </c>
      <c r="C278" s="295">
        <v>4654193</v>
      </c>
      <c r="D278" s="296" t="s">
        <v>2763</v>
      </c>
      <c r="E278" s="165" t="s">
        <v>722</v>
      </c>
      <c r="F278" s="295" t="s">
        <v>2563</v>
      </c>
      <c r="G278" s="165" t="s">
        <v>2558</v>
      </c>
      <c r="H278" s="165" t="s">
        <v>2764</v>
      </c>
      <c r="I278" s="200" t="s">
        <v>533</v>
      </c>
      <c r="J278" s="200"/>
      <c r="K278" s="200"/>
      <c r="L278" s="38"/>
    </row>
    <row r="279" ht="14.5" spans="1:12">
      <c r="A279" s="165" t="s">
        <v>1341</v>
      </c>
      <c r="B279" s="38" t="s">
        <v>147</v>
      </c>
      <c r="C279" s="95">
        <v>4610785</v>
      </c>
      <c r="D279" s="107" t="s">
        <v>445</v>
      </c>
      <c r="E279" s="94" t="s">
        <v>348</v>
      </c>
      <c r="F279" s="104">
        <v>36535</v>
      </c>
      <c r="G279" s="165" t="s">
        <v>214</v>
      </c>
      <c r="H279" s="165" t="s">
        <v>2765</v>
      </c>
      <c r="I279" s="165" t="s">
        <v>833</v>
      </c>
      <c r="J279" s="200"/>
      <c r="K279" s="200"/>
      <c r="L279" s="38"/>
    </row>
    <row r="280" ht="14.5" spans="1:12">
      <c r="A280" s="165" t="s">
        <v>1341</v>
      </c>
      <c r="B280" s="38" t="s">
        <v>147</v>
      </c>
      <c r="C280" s="38">
        <v>4592553</v>
      </c>
      <c r="D280" s="107" t="s">
        <v>306</v>
      </c>
      <c r="E280" s="107" t="s">
        <v>1107</v>
      </c>
      <c r="F280" s="141">
        <v>36443</v>
      </c>
      <c r="G280" s="107" t="s">
        <v>711</v>
      </c>
      <c r="H280" s="107" t="s">
        <v>2766</v>
      </c>
      <c r="I280" s="107" t="s">
        <v>538</v>
      </c>
      <c r="J280" s="38"/>
      <c r="K280" s="107" t="s">
        <v>323</v>
      </c>
      <c r="L280" s="38"/>
    </row>
    <row r="281" ht="14.5" spans="1:12">
      <c r="A281" s="165" t="s">
        <v>1341</v>
      </c>
      <c r="B281" s="200" t="s">
        <v>204</v>
      </c>
      <c r="C281" s="200">
        <v>4590087</v>
      </c>
      <c r="D281" s="165" t="s">
        <v>168</v>
      </c>
      <c r="E281" s="165" t="s">
        <v>2767</v>
      </c>
      <c r="F281" s="212">
        <v>36804</v>
      </c>
      <c r="G281" s="165" t="s">
        <v>320</v>
      </c>
      <c r="H281" s="165" t="s">
        <v>542</v>
      </c>
      <c r="I281" s="165" t="s">
        <v>523</v>
      </c>
      <c r="J281" s="200"/>
      <c r="K281" s="165" t="s">
        <v>641</v>
      </c>
      <c r="L281" s="38"/>
    </row>
    <row r="282" ht="14.5" spans="1:12">
      <c r="A282" s="165" t="s">
        <v>1341</v>
      </c>
      <c r="B282" s="200" t="s">
        <v>204</v>
      </c>
      <c r="C282" s="200">
        <v>4589840</v>
      </c>
      <c r="D282" s="200" t="s">
        <v>257</v>
      </c>
      <c r="E282" s="200" t="s">
        <v>519</v>
      </c>
      <c r="F282" s="211">
        <v>36506</v>
      </c>
      <c r="G282" s="165" t="s">
        <v>2768</v>
      </c>
      <c r="H282" s="200" t="s">
        <v>522</v>
      </c>
      <c r="I282" s="200" t="s">
        <v>523</v>
      </c>
      <c r="J282" s="200"/>
      <c r="K282" s="165" t="s">
        <v>323</v>
      </c>
      <c r="L282" s="38"/>
    </row>
    <row r="283" ht="14.5" spans="1:12">
      <c r="A283" s="165" t="s">
        <v>1341</v>
      </c>
      <c r="B283" s="200" t="s">
        <v>204</v>
      </c>
      <c r="C283" s="181">
        <v>4484306</v>
      </c>
      <c r="D283" s="181" t="s">
        <v>573</v>
      </c>
      <c r="E283" s="181" t="s">
        <v>2769</v>
      </c>
      <c r="F283" s="181" t="s">
        <v>2770</v>
      </c>
      <c r="G283" s="165" t="s">
        <v>2751</v>
      </c>
      <c r="H283" s="165" t="s">
        <v>2771</v>
      </c>
      <c r="I283" s="165" t="s">
        <v>588</v>
      </c>
      <c r="J283" s="200"/>
      <c r="K283" s="165" t="s">
        <v>641</v>
      </c>
      <c r="L283" s="38"/>
    </row>
    <row r="284" ht="14.5" spans="1:12">
      <c r="A284" s="165" t="s">
        <v>1341</v>
      </c>
      <c r="B284" s="165" t="s">
        <v>572</v>
      </c>
      <c r="C284" s="295">
        <v>4439573</v>
      </c>
      <c r="D284" s="165" t="s">
        <v>873</v>
      </c>
      <c r="E284" s="165" t="s">
        <v>445</v>
      </c>
      <c r="F284" s="38" t="s">
        <v>1914</v>
      </c>
      <c r="G284" s="165" t="s">
        <v>2772</v>
      </c>
      <c r="H284" s="165" t="s">
        <v>1916</v>
      </c>
      <c r="I284" s="200" t="s">
        <v>533</v>
      </c>
      <c r="J284" s="200"/>
      <c r="K284" s="200"/>
      <c r="L284" s="38"/>
    </row>
    <row r="285" ht="14.5" spans="1:12">
      <c r="A285" s="165" t="s">
        <v>1341</v>
      </c>
      <c r="B285" s="200" t="s">
        <v>204</v>
      </c>
      <c r="C285" s="95">
        <v>4457681</v>
      </c>
      <c r="D285" s="38" t="s">
        <v>1308</v>
      </c>
      <c r="E285" s="95" t="s">
        <v>2773</v>
      </c>
      <c r="F285" s="95" t="s">
        <v>2774</v>
      </c>
      <c r="G285" s="165" t="s">
        <v>2558</v>
      </c>
      <c r="H285" s="165" t="s">
        <v>2775</v>
      </c>
      <c r="I285" s="165" t="s">
        <v>533</v>
      </c>
      <c r="J285" s="200"/>
      <c r="K285" s="200">
        <v>57</v>
      </c>
      <c r="L285" s="38"/>
    </row>
    <row r="286" ht="14.5" spans="1:12">
      <c r="A286" s="165" t="s">
        <v>1341</v>
      </c>
      <c r="B286" s="200" t="s">
        <v>204</v>
      </c>
      <c r="C286" s="181">
        <v>4422855</v>
      </c>
      <c r="D286" s="181" t="s">
        <v>597</v>
      </c>
      <c r="E286" s="181" t="s">
        <v>756</v>
      </c>
      <c r="F286" s="180">
        <v>36593</v>
      </c>
      <c r="G286" s="165" t="s">
        <v>232</v>
      </c>
      <c r="H286" s="165" t="s">
        <v>757</v>
      </c>
      <c r="I286" s="165" t="s">
        <v>552</v>
      </c>
      <c r="J286" s="200"/>
      <c r="K286" s="165" t="s">
        <v>323</v>
      </c>
      <c r="L286" s="38"/>
    </row>
    <row r="287" ht="14.5" spans="1:12">
      <c r="A287" s="165" t="s">
        <v>1341</v>
      </c>
      <c r="B287" s="193" t="s">
        <v>147</v>
      </c>
      <c r="C287" s="200">
        <v>4460198</v>
      </c>
      <c r="D287" s="193" t="s">
        <v>715</v>
      </c>
      <c r="E287" s="193" t="s">
        <v>1625</v>
      </c>
      <c r="F287" s="193" t="s">
        <v>1626</v>
      </c>
      <c r="G287" s="323" t="s">
        <v>2776</v>
      </c>
      <c r="H287" s="193" t="s">
        <v>1627</v>
      </c>
      <c r="I287" s="193" t="s">
        <v>538</v>
      </c>
      <c r="J287" s="193"/>
      <c r="K287" s="178" t="s">
        <v>548</v>
      </c>
      <c r="L287" s="200"/>
    </row>
    <row r="288" ht="14.5" spans="1:12">
      <c r="A288" s="165" t="s">
        <v>1341</v>
      </c>
      <c r="B288" s="200" t="s">
        <v>204</v>
      </c>
      <c r="C288" s="222">
        <v>4422050</v>
      </c>
      <c r="D288" s="222" t="s">
        <v>534</v>
      </c>
      <c r="E288" s="222" t="s">
        <v>535</v>
      </c>
      <c r="F288" s="222" t="s">
        <v>536</v>
      </c>
      <c r="G288" s="165" t="s">
        <v>171</v>
      </c>
      <c r="H288" s="165" t="s">
        <v>537</v>
      </c>
      <c r="I288" s="165" t="s">
        <v>538</v>
      </c>
      <c r="J288" s="200"/>
      <c r="K288" s="165" t="s">
        <v>323</v>
      </c>
      <c r="L288" s="38"/>
    </row>
    <row r="289" ht="14.5" spans="1:12">
      <c r="A289" s="165" t="s">
        <v>1341</v>
      </c>
      <c r="B289" s="200" t="s">
        <v>204</v>
      </c>
      <c r="C289" s="193">
        <v>4458506</v>
      </c>
      <c r="D289" s="193" t="s">
        <v>661</v>
      </c>
      <c r="E289" s="193" t="s">
        <v>662</v>
      </c>
      <c r="F289" s="193" t="s">
        <v>663</v>
      </c>
      <c r="G289" s="165" t="s">
        <v>2777</v>
      </c>
      <c r="H289" s="165" t="s">
        <v>664</v>
      </c>
      <c r="I289" s="165" t="s">
        <v>523</v>
      </c>
      <c r="J289" s="200"/>
      <c r="K289" s="165" t="s">
        <v>323</v>
      </c>
      <c r="L289" s="38"/>
    </row>
    <row r="290" ht="14.5" spans="1:12">
      <c r="A290" s="165" t="s">
        <v>1341</v>
      </c>
      <c r="B290" s="200" t="s">
        <v>204</v>
      </c>
      <c r="C290" s="193">
        <v>4326169</v>
      </c>
      <c r="D290" s="178" t="s">
        <v>218</v>
      </c>
      <c r="E290" s="178" t="s">
        <v>2778</v>
      </c>
      <c r="F290" s="194">
        <v>36347</v>
      </c>
      <c r="G290" s="165" t="s">
        <v>179</v>
      </c>
      <c r="H290" s="165" t="s">
        <v>2779</v>
      </c>
      <c r="I290" s="165" t="s">
        <v>533</v>
      </c>
      <c r="J290" s="200"/>
      <c r="K290" s="165" t="s">
        <v>323</v>
      </c>
      <c r="L290" s="38"/>
    </row>
    <row r="291" ht="14.5" spans="1:12">
      <c r="A291" s="165" t="s">
        <v>1341</v>
      </c>
      <c r="B291" s="222" t="s">
        <v>147</v>
      </c>
      <c r="C291" s="222">
        <v>4311607</v>
      </c>
      <c r="D291" s="222" t="s">
        <v>539</v>
      </c>
      <c r="E291" s="222" t="s">
        <v>540</v>
      </c>
      <c r="F291" s="222" t="s">
        <v>541</v>
      </c>
      <c r="G291" s="323" t="s">
        <v>2780</v>
      </c>
      <c r="H291" s="222" t="s">
        <v>660</v>
      </c>
      <c r="I291" s="222" t="s">
        <v>523</v>
      </c>
      <c r="J291" s="163" t="s">
        <v>182</v>
      </c>
      <c r="K291" s="163" t="s">
        <v>548</v>
      </c>
      <c r="L291" s="222"/>
    </row>
    <row r="292" ht="14.5" spans="1:12">
      <c r="A292" s="165" t="s">
        <v>1341</v>
      </c>
      <c r="B292" s="200" t="s">
        <v>204</v>
      </c>
      <c r="C292" s="95">
        <v>4249806</v>
      </c>
      <c r="D292" s="38" t="s">
        <v>2041</v>
      </c>
      <c r="E292" s="95" t="s">
        <v>2781</v>
      </c>
      <c r="F292" s="95" t="s">
        <v>2782</v>
      </c>
      <c r="G292" s="165" t="s">
        <v>2558</v>
      </c>
      <c r="H292" s="165" t="s">
        <v>2783</v>
      </c>
      <c r="I292" s="165" t="s">
        <v>538</v>
      </c>
      <c r="J292" s="200"/>
      <c r="K292" s="165" t="s">
        <v>548</v>
      </c>
      <c r="L292" s="38"/>
    </row>
    <row r="293" ht="14.5" spans="1:12">
      <c r="A293" s="165" t="s">
        <v>1341</v>
      </c>
      <c r="B293" s="165" t="s">
        <v>554</v>
      </c>
      <c r="C293" s="200">
        <v>4169141</v>
      </c>
      <c r="D293" s="165" t="s">
        <v>237</v>
      </c>
      <c r="E293" s="165" t="s">
        <v>2784</v>
      </c>
      <c r="F293" s="165" t="s">
        <v>2785</v>
      </c>
      <c r="G293" s="165" t="s">
        <v>232</v>
      </c>
      <c r="H293" s="165" t="s">
        <v>2786</v>
      </c>
      <c r="I293" s="165" t="s">
        <v>552</v>
      </c>
      <c r="J293" s="200"/>
      <c r="K293" s="165" t="s">
        <v>323</v>
      </c>
      <c r="L293" s="38"/>
    </row>
    <row r="294" ht="14.5" spans="1:12">
      <c r="A294" s="165" t="s">
        <v>1341</v>
      </c>
      <c r="B294" s="200" t="s">
        <v>147</v>
      </c>
      <c r="C294" s="200">
        <v>4064899</v>
      </c>
      <c r="D294" s="200" t="s">
        <v>549</v>
      </c>
      <c r="E294" s="200" t="s">
        <v>550</v>
      </c>
      <c r="F294" s="211">
        <v>35954</v>
      </c>
      <c r="G294" s="165" t="s">
        <v>228</v>
      </c>
      <c r="H294" s="200" t="s">
        <v>551</v>
      </c>
      <c r="I294" s="200" t="s">
        <v>552</v>
      </c>
      <c r="J294" s="200"/>
      <c r="K294" s="165" t="s">
        <v>548</v>
      </c>
      <c r="L294" s="38"/>
    </row>
    <row r="295" ht="14.5" spans="1:12">
      <c r="A295" s="165" t="s">
        <v>1341</v>
      </c>
      <c r="B295" s="200" t="s">
        <v>204</v>
      </c>
      <c r="C295" s="193">
        <v>3747057</v>
      </c>
      <c r="D295" s="193" t="s">
        <v>1571</v>
      </c>
      <c r="E295" s="193" t="s">
        <v>1572</v>
      </c>
      <c r="F295" s="193" t="s">
        <v>1573</v>
      </c>
      <c r="G295" s="165" t="s">
        <v>2558</v>
      </c>
      <c r="H295" s="165" t="s">
        <v>1574</v>
      </c>
      <c r="I295" s="165" t="s">
        <v>538</v>
      </c>
      <c r="J295" s="200"/>
      <c r="K295" s="200">
        <v>53</v>
      </c>
      <c r="L295" s="38"/>
    </row>
    <row r="296" ht="14.5" spans="1:12">
      <c r="A296" s="165" t="s">
        <v>1341</v>
      </c>
      <c r="B296" s="200" t="s">
        <v>204</v>
      </c>
      <c r="C296" s="95">
        <v>3626028</v>
      </c>
      <c r="D296" s="38" t="s">
        <v>1302</v>
      </c>
      <c r="E296" s="95" t="s">
        <v>2267</v>
      </c>
      <c r="F296" s="95" t="s">
        <v>2787</v>
      </c>
      <c r="G296" s="165" t="s">
        <v>9</v>
      </c>
      <c r="H296" s="165" t="s">
        <v>2788</v>
      </c>
      <c r="I296" s="165" t="s">
        <v>523</v>
      </c>
      <c r="J296" s="200"/>
      <c r="K296" s="165" t="s">
        <v>641</v>
      </c>
      <c r="L296" s="38"/>
    </row>
    <row r="297" ht="14.5" spans="1:12">
      <c r="A297" s="120" t="s">
        <v>951</v>
      </c>
      <c r="B297" s="120" t="s">
        <v>204</v>
      </c>
      <c r="C297" s="120">
        <v>4680372</v>
      </c>
      <c r="D297" s="120" t="s">
        <v>715</v>
      </c>
      <c r="E297" s="120" t="s">
        <v>1040</v>
      </c>
      <c r="F297" s="120" t="s">
        <v>1041</v>
      </c>
      <c r="G297" s="163" t="s">
        <v>1152</v>
      </c>
      <c r="H297" s="120" t="s">
        <v>1042</v>
      </c>
      <c r="I297" s="120" t="s">
        <v>1043</v>
      </c>
      <c r="J297" s="163" t="s">
        <v>2735</v>
      </c>
      <c r="K297" s="170"/>
      <c r="L297" s="163"/>
    </row>
    <row r="298" ht="14.5" spans="1:12">
      <c r="A298" s="120" t="s">
        <v>951</v>
      </c>
      <c r="B298" s="120" t="s">
        <v>204</v>
      </c>
      <c r="C298" s="120">
        <v>5146765</v>
      </c>
      <c r="D298" s="120" t="s">
        <v>399</v>
      </c>
      <c r="E298" s="120" t="s">
        <v>1971</v>
      </c>
      <c r="F298" s="120" t="s">
        <v>1972</v>
      </c>
      <c r="G298" s="163" t="s">
        <v>214</v>
      </c>
      <c r="H298" s="120" t="s">
        <v>1973</v>
      </c>
      <c r="I298" s="120" t="s">
        <v>1516</v>
      </c>
      <c r="J298" s="163" t="s">
        <v>2731</v>
      </c>
      <c r="K298" s="116"/>
      <c r="L298" s="163"/>
    </row>
    <row r="299" ht="14.5" spans="1:12">
      <c r="A299" s="120" t="s">
        <v>951</v>
      </c>
      <c r="B299" s="120" t="s">
        <v>204</v>
      </c>
      <c r="C299" s="120">
        <v>4449115</v>
      </c>
      <c r="D299" s="120" t="s">
        <v>593</v>
      </c>
      <c r="E299" s="120" t="s">
        <v>2789</v>
      </c>
      <c r="F299" s="120" t="s">
        <v>2790</v>
      </c>
      <c r="G299" s="120" t="s">
        <v>320</v>
      </c>
      <c r="H299" s="120" t="s">
        <v>2791</v>
      </c>
      <c r="I299" s="120" t="s">
        <v>983</v>
      </c>
      <c r="J299" s="163" t="s">
        <v>2731</v>
      </c>
      <c r="K299" s="96"/>
      <c r="L299" s="96"/>
    </row>
    <row r="300" ht="14.5" spans="1:12">
      <c r="A300" s="120" t="s">
        <v>951</v>
      </c>
      <c r="B300" s="120" t="s">
        <v>1575</v>
      </c>
      <c r="C300" s="120">
        <v>5108450</v>
      </c>
      <c r="D300" s="120" t="s">
        <v>1263</v>
      </c>
      <c r="E300" s="120" t="s">
        <v>341</v>
      </c>
      <c r="F300" s="120" t="s">
        <v>2792</v>
      </c>
      <c r="G300" s="120" t="s">
        <v>232</v>
      </c>
      <c r="H300" s="120" t="s">
        <v>2793</v>
      </c>
      <c r="I300" s="120" t="s">
        <v>1043</v>
      </c>
      <c r="J300" s="163" t="s">
        <v>2730</v>
      </c>
      <c r="K300" s="170">
        <v>57</v>
      </c>
      <c r="L300" s="163"/>
    </row>
    <row r="301" ht="14.5" spans="1:12">
      <c r="A301" s="120" t="s">
        <v>951</v>
      </c>
      <c r="B301" s="120" t="s">
        <v>572</v>
      </c>
      <c r="C301" s="120">
        <v>5136910</v>
      </c>
      <c r="D301" s="120" t="s">
        <v>218</v>
      </c>
      <c r="E301" s="120" t="s">
        <v>2794</v>
      </c>
      <c r="F301" s="120" t="s">
        <v>2795</v>
      </c>
      <c r="G301" s="120" t="s">
        <v>299</v>
      </c>
      <c r="H301" s="120" t="s">
        <v>2796</v>
      </c>
      <c r="I301" s="120" t="s">
        <v>983</v>
      </c>
      <c r="J301" s="163" t="s">
        <v>2731</v>
      </c>
      <c r="K301" s="170"/>
      <c r="L301" s="163"/>
    </row>
    <row r="302" ht="14.5" spans="1:12">
      <c r="A302" s="120" t="s">
        <v>951</v>
      </c>
      <c r="B302" s="120" t="s">
        <v>592</v>
      </c>
      <c r="C302" s="120">
        <v>5143955</v>
      </c>
      <c r="D302" s="120" t="s">
        <v>253</v>
      </c>
      <c r="E302" s="120" t="s">
        <v>1802</v>
      </c>
      <c r="F302" s="120" t="s">
        <v>1803</v>
      </c>
      <c r="G302" s="120" t="s">
        <v>331</v>
      </c>
      <c r="H302" s="120" t="s">
        <v>1804</v>
      </c>
      <c r="I302" s="120" t="s">
        <v>967</v>
      </c>
      <c r="J302" s="163" t="s">
        <v>2735</v>
      </c>
      <c r="K302" s="170"/>
      <c r="L302" s="163"/>
    </row>
    <row r="303" ht="14.5" spans="1:12">
      <c r="A303" s="163" t="s">
        <v>951</v>
      </c>
      <c r="B303" s="163" t="s">
        <v>204</v>
      </c>
      <c r="C303" s="120">
        <v>5014442</v>
      </c>
      <c r="D303" s="163" t="s">
        <v>823</v>
      </c>
      <c r="E303" s="163" t="s">
        <v>677</v>
      </c>
      <c r="F303" s="163" t="s">
        <v>2797</v>
      </c>
      <c r="G303" s="163" t="s">
        <v>214</v>
      </c>
      <c r="H303" s="163" t="s">
        <v>2798</v>
      </c>
      <c r="I303" s="163" t="s">
        <v>1516</v>
      </c>
      <c r="J303" s="163" t="s">
        <v>2730</v>
      </c>
      <c r="K303" s="200">
        <v>60</v>
      </c>
      <c r="L303" s="38"/>
    </row>
    <row r="304" ht="14.5" spans="1:12">
      <c r="A304" s="120" t="s">
        <v>951</v>
      </c>
      <c r="B304" s="120" t="s">
        <v>204</v>
      </c>
      <c r="C304" s="170">
        <v>4979284</v>
      </c>
      <c r="D304" s="170" t="s">
        <v>1259</v>
      </c>
      <c r="E304" s="170" t="s">
        <v>594</v>
      </c>
      <c r="F304" s="116" t="s">
        <v>1502</v>
      </c>
      <c r="G304" s="120" t="s">
        <v>196</v>
      </c>
      <c r="H304" s="163" t="s">
        <v>1503</v>
      </c>
      <c r="I304" s="120" t="s">
        <v>967</v>
      </c>
      <c r="J304" s="163" t="s">
        <v>2730</v>
      </c>
      <c r="K304" s="200">
        <v>56</v>
      </c>
      <c r="L304" s="200"/>
    </row>
    <row r="305" ht="14.5" spans="1:12">
      <c r="A305" s="163" t="s">
        <v>951</v>
      </c>
      <c r="B305" s="163" t="s">
        <v>204</v>
      </c>
      <c r="C305" s="120">
        <v>4170309</v>
      </c>
      <c r="D305" s="163" t="s">
        <v>666</v>
      </c>
      <c r="E305" s="163" t="s">
        <v>1029</v>
      </c>
      <c r="F305" s="167">
        <v>36260</v>
      </c>
      <c r="G305" s="163" t="s">
        <v>187</v>
      </c>
      <c r="H305" s="163" t="s">
        <v>2130</v>
      </c>
      <c r="I305" s="163" t="s">
        <v>983</v>
      </c>
      <c r="J305" s="163" t="s">
        <v>2799</v>
      </c>
      <c r="K305" s="170"/>
      <c r="L305" s="163"/>
    </row>
    <row r="306" ht="14.5" spans="1:12">
      <c r="A306" s="163" t="s">
        <v>951</v>
      </c>
      <c r="B306" s="120" t="s">
        <v>204</v>
      </c>
      <c r="C306" s="120">
        <v>4449111</v>
      </c>
      <c r="D306" s="163" t="s">
        <v>253</v>
      </c>
      <c r="E306" s="163" t="s">
        <v>2050</v>
      </c>
      <c r="F306" s="163" t="s">
        <v>2466</v>
      </c>
      <c r="G306" s="163" t="s">
        <v>214</v>
      </c>
      <c r="H306" s="163" t="s">
        <v>2800</v>
      </c>
      <c r="I306" s="163" t="s">
        <v>983</v>
      </c>
      <c r="J306" s="163" t="s">
        <v>2730</v>
      </c>
      <c r="K306" s="107" t="s">
        <v>323</v>
      </c>
      <c r="L306" s="38"/>
    </row>
    <row r="307" ht="14.5" spans="1:12">
      <c r="A307" s="163" t="s">
        <v>951</v>
      </c>
      <c r="B307" s="163" t="s">
        <v>1007</v>
      </c>
      <c r="C307" s="120">
        <v>4079948</v>
      </c>
      <c r="D307" s="163" t="s">
        <v>189</v>
      </c>
      <c r="E307" s="163" t="s">
        <v>2585</v>
      </c>
      <c r="F307" s="163" t="s">
        <v>2801</v>
      </c>
      <c r="G307" s="163" t="s">
        <v>179</v>
      </c>
      <c r="H307" s="163" t="s">
        <v>2802</v>
      </c>
      <c r="I307" s="163" t="s">
        <v>397</v>
      </c>
      <c r="J307" s="163" t="s">
        <v>2730</v>
      </c>
      <c r="K307" s="165">
        <v>47</v>
      </c>
      <c r="L307" s="38"/>
    </row>
    <row r="308" ht="14.5" spans="1:12">
      <c r="A308" s="163" t="s">
        <v>951</v>
      </c>
      <c r="B308" s="163" t="s">
        <v>204</v>
      </c>
      <c r="C308" s="120">
        <v>4944934</v>
      </c>
      <c r="D308" s="163" t="s">
        <v>398</v>
      </c>
      <c r="E308" s="163" t="s">
        <v>1762</v>
      </c>
      <c r="F308" s="163" t="s">
        <v>1763</v>
      </c>
      <c r="G308" s="163" t="s">
        <v>265</v>
      </c>
      <c r="H308" s="163" t="s">
        <v>1764</v>
      </c>
      <c r="I308" s="163" t="s">
        <v>960</v>
      </c>
      <c r="J308" s="163" t="s">
        <v>2730</v>
      </c>
      <c r="K308" s="116">
        <v>53</v>
      </c>
      <c r="L308" s="163"/>
    </row>
    <row r="309" ht="14.5" spans="1:12">
      <c r="A309" s="120" t="s">
        <v>951</v>
      </c>
      <c r="B309" s="163" t="s">
        <v>147</v>
      </c>
      <c r="C309" s="120">
        <v>5000357</v>
      </c>
      <c r="D309" s="163" t="s">
        <v>1549</v>
      </c>
      <c r="E309" s="163" t="s">
        <v>1550</v>
      </c>
      <c r="F309" s="163" t="s">
        <v>1551</v>
      </c>
      <c r="G309" s="163" t="s">
        <v>232</v>
      </c>
      <c r="H309" s="163" t="s">
        <v>1552</v>
      </c>
      <c r="I309" s="163" t="s">
        <v>967</v>
      </c>
      <c r="J309" s="163" t="s">
        <v>2731</v>
      </c>
      <c r="K309" s="170"/>
      <c r="L309" s="120"/>
    </row>
    <row r="310" ht="14.5" spans="1:12">
      <c r="A310" s="163" t="s">
        <v>951</v>
      </c>
      <c r="B310" s="163" t="s">
        <v>204</v>
      </c>
      <c r="C310" s="120">
        <v>4970435</v>
      </c>
      <c r="D310" s="163" t="s">
        <v>435</v>
      </c>
      <c r="E310" s="120" t="s">
        <v>1732</v>
      </c>
      <c r="F310" s="163" t="s">
        <v>2803</v>
      </c>
      <c r="G310" s="163" t="s">
        <v>214</v>
      </c>
      <c r="H310" s="163" t="s">
        <v>2804</v>
      </c>
      <c r="I310" s="163" t="s">
        <v>960</v>
      </c>
      <c r="J310" s="163" t="s">
        <v>2731</v>
      </c>
      <c r="K310" s="116"/>
      <c r="L310" s="163"/>
    </row>
    <row r="311" ht="14.5" spans="1:12">
      <c r="A311" s="120" t="s">
        <v>951</v>
      </c>
      <c r="B311" s="163" t="s">
        <v>204</v>
      </c>
      <c r="C311" s="120">
        <v>4949571</v>
      </c>
      <c r="D311" s="163" t="s">
        <v>540</v>
      </c>
      <c r="E311" s="163" t="s">
        <v>445</v>
      </c>
      <c r="F311" s="167">
        <v>37655</v>
      </c>
      <c r="G311" s="120" t="s">
        <v>196</v>
      </c>
      <c r="H311" s="163" t="s">
        <v>1685</v>
      </c>
      <c r="I311" s="163" t="s">
        <v>967</v>
      </c>
      <c r="J311" s="163" t="s">
        <v>2731</v>
      </c>
      <c r="K311" s="170"/>
      <c r="L311" s="163"/>
    </row>
    <row r="312" ht="14.5" spans="1:12">
      <c r="A312" s="163" t="s">
        <v>951</v>
      </c>
      <c r="B312" s="163" t="s">
        <v>1575</v>
      </c>
      <c r="C312" s="120">
        <v>5047518</v>
      </c>
      <c r="D312" s="163" t="s">
        <v>247</v>
      </c>
      <c r="E312" s="163" t="s">
        <v>914</v>
      </c>
      <c r="F312" s="163" t="s">
        <v>780</v>
      </c>
      <c r="G312" s="163" t="s">
        <v>870</v>
      </c>
      <c r="H312" s="163" t="s">
        <v>1577</v>
      </c>
      <c r="I312" s="163" t="s">
        <v>955</v>
      </c>
      <c r="J312" s="163" t="s">
        <v>2731</v>
      </c>
      <c r="K312" s="170"/>
      <c r="L312" s="163"/>
    </row>
    <row r="313" ht="14.5" spans="1:12">
      <c r="A313" s="120" t="s">
        <v>951</v>
      </c>
      <c r="B313" s="120" t="s">
        <v>204</v>
      </c>
      <c r="C313" s="120">
        <v>4741643</v>
      </c>
      <c r="D313" s="120" t="s">
        <v>184</v>
      </c>
      <c r="E313" s="120" t="s">
        <v>952</v>
      </c>
      <c r="F313" s="120" t="s">
        <v>953</v>
      </c>
      <c r="G313" s="120" t="s">
        <v>2805</v>
      </c>
      <c r="H313" s="163" t="s">
        <v>954</v>
      </c>
      <c r="I313" s="120" t="s">
        <v>955</v>
      </c>
      <c r="J313" s="163" t="s">
        <v>2730</v>
      </c>
      <c r="K313" s="325" t="s">
        <v>2806</v>
      </c>
      <c r="L313" s="243"/>
    </row>
    <row r="314" ht="14.5" spans="1:12">
      <c r="A314" s="163" t="s">
        <v>951</v>
      </c>
      <c r="B314" s="163" t="s">
        <v>204</v>
      </c>
      <c r="C314" s="120">
        <v>4990647</v>
      </c>
      <c r="D314" s="163" t="s">
        <v>211</v>
      </c>
      <c r="E314" s="163" t="s">
        <v>2353</v>
      </c>
      <c r="F314" s="167">
        <v>37470</v>
      </c>
      <c r="G314" s="163" t="s">
        <v>311</v>
      </c>
      <c r="H314" s="163" t="s">
        <v>2354</v>
      </c>
      <c r="I314" s="163" t="s">
        <v>967</v>
      </c>
      <c r="J314" s="163" t="s">
        <v>2807</v>
      </c>
      <c r="K314" s="279" t="s">
        <v>2808</v>
      </c>
      <c r="L314" s="163"/>
    </row>
    <row r="315" ht="14.5" spans="1:12">
      <c r="A315" s="163" t="s">
        <v>951</v>
      </c>
      <c r="B315" s="163" t="s">
        <v>204</v>
      </c>
      <c r="C315" s="120">
        <v>4945858</v>
      </c>
      <c r="D315" s="163" t="s">
        <v>1058</v>
      </c>
      <c r="E315" s="163" t="s">
        <v>2809</v>
      </c>
      <c r="F315" s="163" t="s">
        <v>2810</v>
      </c>
      <c r="G315" s="163" t="s">
        <v>179</v>
      </c>
      <c r="H315" s="163" t="s">
        <v>2811</v>
      </c>
      <c r="I315" s="163" t="s">
        <v>960</v>
      </c>
      <c r="J315" s="163" t="s">
        <v>2735</v>
      </c>
      <c r="K315" s="170"/>
      <c r="L315" s="163"/>
    </row>
    <row r="316" ht="14.5" spans="1:12">
      <c r="A316" s="163" t="s">
        <v>951</v>
      </c>
      <c r="B316" s="163" t="s">
        <v>204</v>
      </c>
      <c r="C316" s="120">
        <v>5354223</v>
      </c>
      <c r="D316" s="163" t="s">
        <v>1881</v>
      </c>
      <c r="E316" s="163" t="s">
        <v>2812</v>
      </c>
      <c r="F316" s="163" t="s">
        <v>1304</v>
      </c>
      <c r="G316" s="163" t="s">
        <v>214</v>
      </c>
      <c r="H316" s="163" t="s">
        <v>2813</v>
      </c>
      <c r="I316" s="163" t="s">
        <v>983</v>
      </c>
      <c r="J316" s="163" t="s">
        <v>2735</v>
      </c>
      <c r="K316" s="200"/>
      <c r="L316" s="38"/>
    </row>
    <row r="317" ht="14.5" spans="1:12">
      <c r="A317" s="163" t="s">
        <v>951</v>
      </c>
      <c r="B317" s="163" t="s">
        <v>572</v>
      </c>
      <c r="C317" s="120">
        <v>5145585</v>
      </c>
      <c r="D317" s="163" t="s">
        <v>257</v>
      </c>
      <c r="E317" s="163" t="s">
        <v>1566</v>
      </c>
      <c r="F317" s="167">
        <v>37594</v>
      </c>
      <c r="G317" s="163" t="s">
        <v>265</v>
      </c>
      <c r="H317" s="163" t="s">
        <v>1567</v>
      </c>
      <c r="I317" s="163" t="s">
        <v>293</v>
      </c>
      <c r="J317" s="163" t="s">
        <v>2730</v>
      </c>
      <c r="K317" s="200">
        <v>77</v>
      </c>
      <c r="L317" s="38"/>
    </row>
    <row r="318" ht="14.5" spans="1:12">
      <c r="A318" s="163" t="s">
        <v>951</v>
      </c>
      <c r="B318" s="163" t="s">
        <v>204</v>
      </c>
      <c r="C318" s="120">
        <v>4652617</v>
      </c>
      <c r="D318" s="120" t="s">
        <v>700</v>
      </c>
      <c r="E318" s="163" t="s">
        <v>2814</v>
      </c>
      <c r="F318" s="167">
        <v>36811</v>
      </c>
      <c r="G318" s="163" t="s">
        <v>179</v>
      </c>
      <c r="H318" s="163" t="s">
        <v>2815</v>
      </c>
      <c r="I318" s="163" t="s">
        <v>955</v>
      </c>
      <c r="J318" s="163" t="s">
        <v>2730</v>
      </c>
      <c r="K318" s="170">
        <v>62</v>
      </c>
      <c r="L318" s="163"/>
    </row>
    <row r="319" ht="14.5" spans="1:12">
      <c r="A319" s="120" t="s">
        <v>951</v>
      </c>
      <c r="B319" s="120" t="s">
        <v>204</v>
      </c>
      <c r="C319" s="120">
        <v>4901884</v>
      </c>
      <c r="D319" s="120" t="s">
        <v>435</v>
      </c>
      <c r="E319" s="120" t="s">
        <v>2816</v>
      </c>
      <c r="F319" s="170" t="s">
        <v>2817</v>
      </c>
      <c r="G319" s="120" t="s">
        <v>179</v>
      </c>
      <c r="H319" s="163" t="s">
        <v>2818</v>
      </c>
      <c r="I319" s="120" t="s">
        <v>983</v>
      </c>
      <c r="J319" s="163" t="s">
        <v>2730</v>
      </c>
      <c r="K319" s="107" t="s">
        <v>323</v>
      </c>
      <c r="L319" s="38"/>
    </row>
    <row r="320" ht="14.5" spans="1:12">
      <c r="A320" s="163" t="s">
        <v>951</v>
      </c>
      <c r="B320" s="163" t="s">
        <v>204</v>
      </c>
      <c r="C320" s="163">
        <v>5164532</v>
      </c>
      <c r="D320" s="163" t="s">
        <v>253</v>
      </c>
      <c r="E320" s="163" t="s">
        <v>2819</v>
      </c>
      <c r="F320" s="262" t="s">
        <v>2820</v>
      </c>
      <c r="G320" s="163" t="s">
        <v>320</v>
      </c>
      <c r="H320" s="163" t="s">
        <v>2821</v>
      </c>
      <c r="I320" s="163" t="s">
        <v>967</v>
      </c>
      <c r="J320" s="120"/>
      <c r="K320" s="217"/>
      <c r="L320" s="165"/>
    </row>
    <row r="321" ht="14.5" spans="1:12">
      <c r="A321" s="25" t="s">
        <v>951</v>
      </c>
      <c r="B321" s="25" t="s">
        <v>147</v>
      </c>
      <c r="C321" s="25">
        <v>4691939</v>
      </c>
      <c r="D321" s="29" t="s">
        <v>715</v>
      </c>
      <c r="E321" s="29" t="s">
        <v>1652</v>
      </c>
      <c r="F321" s="255" t="s">
        <v>1653</v>
      </c>
      <c r="G321" s="29" t="s">
        <v>273</v>
      </c>
      <c r="H321" s="29" t="s">
        <v>1654</v>
      </c>
      <c r="I321" s="29" t="s">
        <v>983</v>
      </c>
      <c r="J321" s="29" t="s">
        <v>2730</v>
      </c>
      <c r="K321" s="29" t="s">
        <v>323</v>
      </c>
      <c r="L321" s="29"/>
    </row>
    <row r="322" ht="14.5" spans="1:12">
      <c r="A322" s="163" t="s">
        <v>951</v>
      </c>
      <c r="B322" s="163" t="s">
        <v>1007</v>
      </c>
      <c r="C322" s="120">
        <v>4991333</v>
      </c>
      <c r="D322" s="163" t="s">
        <v>600</v>
      </c>
      <c r="E322" s="163" t="s">
        <v>268</v>
      </c>
      <c r="F322" s="167">
        <v>36956</v>
      </c>
      <c r="G322" s="163" t="s">
        <v>2153</v>
      </c>
      <c r="H322" s="163" t="s">
        <v>1008</v>
      </c>
      <c r="I322" s="163" t="s">
        <v>960</v>
      </c>
      <c r="J322" s="163" t="s">
        <v>2731</v>
      </c>
      <c r="K322" s="116"/>
      <c r="L322" s="163"/>
    </row>
    <row r="323" ht="14.5" spans="1:12">
      <c r="A323" s="163" t="s">
        <v>951</v>
      </c>
      <c r="B323" s="165" t="s">
        <v>204</v>
      </c>
      <c r="C323" s="165">
        <v>4998288</v>
      </c>
      <c r="D323" s="165" t="s">
        <v>2822</v>
      </c>
      <c r="E323" s="165" t="s">
        <v>2823</v>
      </c>
      <c r="F323" s="202" t="s">
        <v>178</v>
      </c>
      <c r="G323" s="163" t="s">
        <v>1051</v>
      </c>
      <c r="H323" s="163" t="s">
        <v>2824</v>
      </c>
      <c r="I323" s="38" t="s">
        <v>2825</v>
      </c>
      <c r="J323" s="295" t="s">
        <v>2731</v>
      </c>
      <c r="K323" s="217"/>
      <c r="L323" s="165"/>
    </row>
    <row r="324" ht="14.5" spans="1:12">
      <c r="A324" s="163" t="s">
        <v>951</v>
      </c>
      <c r="B324" s="163" t="s">
        <v>1545</v>
      </c>
      <c r="C324" s="163">
        <v>5131257</v>
      </c>
      <c r="D324" s="163" t="s">
        <v>593</v>
      </c>
      <c r="E324" s="163" t="s">
        <v>1546</v>
      </c>
      <c r="F324" s="163" t="s">
        <v>1547</v>
      </c>
      <c r="G324" s="163" t="s">
        <v>2472</v>
      </c>
      <c r="H324" s="163" t="s">
        <v>1548</v>
      </c>
      <c r="I324" s="163" t="s">
        <v>955</v>
      </c>
      <c r="J324" s="163" t="s">
        <v>2730</v>
      </c>
      <c r="K324" s="170"/>
      <c r="L324" s="120"/>
    </row>
    <row r="325" ht="14.5" spans="1:12">
      <c r="A325" s="165" t="s">
        <v>936</v>
      </c>
      <c r="B325" s="200" t="s">
        <v>147</v>
      </c>
      <c r="C325" s="200">
        <v>4996423</v>
      </c>
      <c r="D325" s="200" t="s">
        <v>445</v>
      </c>
      <c r="E325" s="200" t="s">
        <v>1832</v>
      </c>
      <c r="F325" s="200" t="s">
        <v>2826</v>
      </c>
      <c r="G325" s="200" t="s">
        <v>265</v>
      </c>
      <c r="H325" s="200" t="s">
        <v>2827</v>
      </c>
      <c r="I325" s="200" t="s">
        <v>942</v>
      </c>
      <c r="J325" s="163" t="s">
        <v>2730</v>
      </c>
      <c r="K325" s="200">
        <v>62</v>
      </c>
      <c r="L325" s="38"/>
    </row>
    <row r="326" ht="15.5" spans="1:12">
      <c r="A326" s="163" t="s">
        <v>936</v>
      </c>
      <c r="B326" s="165" t="s">
        <v>147</v>
      </c>
      <c r="C326" s="287">
        <v>5061685</v>
      </c>
      <c r="D326" s="288" t="s">
        <v>2828</v>
      </c>
      <c r="E326" s="287" t="s">
        <v>2829</v>
      </c>
      <c r="F326" s="179">
        <v>37327</v>
      </c>
      <c r="G326" s="163" t="s">
        <v>811</v>
      </c>
      <c r="H326" s="163" t="s">
        <v>2830</v>
      </c>
      <c r="I326" s="178" t="s">
        <v>942</v>
      </c>
      <c r="J326" s="163" t="s">
        <v>2730</v>
      </c>
      <c r="K326" s="107" t="s">
        <v>2831</v>
      </c>
      <c r="L326" s="38"/>
    </row>
    <row r="327" ht="15.5" spans="1:12">
      <c r="A327" s="163" t="s">
        <v>936</v>
      </c>
      <c r="B327" s="165" t="s">
        <v>147</v>
      </c>
      <c r="C327" s="287">
        <v>4929352</v>
      </c>
      <c r="D327" s="288" t="s">
        <v>2832</v>
      </c>
      <c r="E327" s="287" t="s">
        <v>2833</v>
      </c>
      <c r="F327" s="179">
        <v>36933</v>
      </c>
      <c r="G327" s="165" t="s">
        <v>2834</v>
      </c>
      <c r="H327" s="200" t="s">
        <v>2835</v>
      </c>
      <c r="I327" s="178" t="s">
        <v>942</v>
      </c>
      <c r="J327" s="163" t="s">
        <v>2730</v>
      </c>
      <c r="K327" s="107" t="s">
        <v>323</v>
      </c>
      <c r="L327" s="38"/>
    </row>
    <row r="328" ht="14.5" spans="1:12">
      <c r="A328" s="163" t="s">
        <v>936</v>
      </c>
      <c r="B328" s="165" t="s">
        <v>147</v>
      </c>
      <c r="C328" s="117">
        <v>4976048</v>
      </c>
      <c r="D328" s="280" t="s">
        <v>218</v>
      </c>
      <c r="E328" s="289" t="s">
        <v>2070</v>
      </c>
      <c r="F328" s="179">
        <v>37591</v>
      </c>
      <c r="G328" s="165" t="s">
        <v>196</v>
      </c>
      <c r="H328" s="280" t="s">
        <v>2071</v>
      </c>
      <c r="I328" s="178" t="s">
        <v>942</v>
      </c>
      <c r="J328" s="163" t="s">
        <v>2730</v>
      </c>
      <c r="K328" s="107" t="s">
        <v>2836</v>
      </c>
      <c r="L328" s="38"/>
    </row>
    <row r="329" ht="14.5" spans="1:12">
      <c r="A329" s="163" t="s">
        <v>936</v>
      </c>
      <c r="B329" s="165" t="s">
        <v>147</v>
      </c>
      <c r="C329" s="200">
        <v>4974114</v>
      </c>
      <c r="D329" s="165" t="s">
        <v>2837</v>
      </c>
      <c r="E329" s="178" t="s">
        <v>2838</v>
      </c>
      <c r="F329" s="242" t="s">
        <v>2839</v>
      </c>
      <c r="G329" s="121" t="s">
        <v>196</v>
      </c>
      <c r="H329" s="165" t="s">
        <v>2840</v>
      </c>
      <c r="I329" s="178" t="s">
        <v>942</v>
      </c>
      <c r="J329" s="163" t="s">
        <v>2730</v>
      </c>
      <c r="K329" s="107" t="s">
        <v>323</v>
      </c>
      <c r="L329" s="38"/>
    </row>
    <row r="330" ht="14.5" spans="1:12">
      <c r="A330" s="163" t="s">
        <v>936</v>
      </c>
      <c r="B330" s="120" t="s">
        <v>937</v>
      </c>
      <c r="C330" s="120">
        <v>5334365</v>
      </c>
      <c r="D330" s="163" t="s">
        <v>947</v>
      </c>
      <c r="E330" s="163" t="s">
        <v>948</v>
      </c>
      <c r="F330" s="167">
        <v>37870</v>
      </c>
      <c r="G330" s="163" t="s">
        <v>2261</v>
      </c>
      <c r="H330" s="120" t="s">
        <v>949</v>
      </c>
      <c r="I330" s="120" t="s">
        <v>950</v>
      </c>
      <c r="J330" s="163" t="s">
        <v>2735</v>
      </c>
      <c r="K330" s="38"/>
      <c r="L330" s="38"/>
    </row>
    <row r="331" ht="14.5" spans="1:12">
      <c r="A331" s="163" t="s">
        <v>936</v>
      </c>
      <c r="B331" s="120" t="s">
        <v>937</v>
      </c>
      <c r="C331" s="120">
        <v>5439112</v>
      </c>
      <c r="D331" s="163" t="s">
        <v>938</v>
      </c>
      <c r="E331" s="163" t="s">
        <v>939</v>
      </c>
      <c r="F331" s="167">
        <v>37566</v>
      </c>
      <c r="G331" s="163" t="s">
        <v>196</v>
      </c>
      <c r="H331" s="120" t="s">
        <v>941</v>
      </c>
      <c r="I331" s="178" t="s">
        <v>942</v>
      </c>
      <c r="J331" s="163" t="s">
        <v>2730</v>
      </c>
      <c r="K331" s="107" t="s">
        <v>323</v>
      </c>
      <c r="L331" s="38"/>
    </row>
    <row r="332" ht="14.5" spans="1:12">
      <c r="A332" s="163" t="s">
        <v>936</v>
      </c>
      <c r="B332" s="165" t="s">
        <v>147</v>
      </c>
      <c r="C332" s="295">
        <v>5129936</v>
      </c>
      <c r="D332" s="165" t="s">
        <v>1832</v>
      </c>
      <c r="E332" s="165" t="s">
        <v>1833</v>
      </c>
      <c r="F332" s="202">
        <v>36986</v>
      </c>
      <c r="G332" s="296" t="s">
        <v>232</v>
      </c>
      <c r="H332" s="296" t="s">
        <v>1834</v>
      </c>
      <c r="I332" s="296" t="s">
        <v>942</v>
      </c>
      <c r="J332" s="163" t="s">
        <v>2730</v>
      </c>
      <c r="K332" s="38">
        <v>63</v>
      </c>
      <c r="L332" s="38"/>
    </row>
    <row r="333" ht="14.5" spans="1:12">
      <c r="A333" s="163" t="s">
        <v>936</v>
      </c>
      <c r="B333" s="165" t="s">
        <v>147</v>
      </c>
      <c r="C333" s="38">
        <v>5143764</v>
      </c>
      <c r="D333" s="107" t="s">
        <v>944</v>
      </c>
      <c r="E333" s="107" t="s">
        <v>945</v>
      </c>
      <c r="F333" s="141">
        <v>37567</v>
      </c>
      <c r="G333" s="107" t="s">
        <v>214</v>
      </c>
      <c r="H333" s="107" t="s">
        <v>946</v>
      </c>
      <c r="I333" s="296" t="s">
        <v>942</v>
      </c>
      <c r="J333" s="163" t="s">
        <v>2730</v>
      </c>
      <c r="K333" s="38">
        <v>50</v>
      </c>
      <c r="L333" s="38"/>
    </row>
    <row r="334" ht="14.5" spans="1:12">
      <c r="A334" s="107" t="s">
        <v>2841</v>
      </c>
      <c r="B334" s="107" t="s">
        <v>217</v>
      </c>
      <c r="C334" s="38">
        <v>4323217</v>
      </c>
      <c r="D334" s="107" t="s">
        <v>2842</v>
      </c>
      <c r="E334" s="107" t="s">
        <v>2176</v>
      </c>
      <c r="F334" s="141">
        <v>36256</v>
      </c>
      <c r="G334" s="107" t="s">
        <v>320</v>
      </c>
      <c r="H334" s="107" t="s">
        <v>2843</v>
      </c>
      <c r="I334" s="107" t="s">
        <v>452</v>
      </c>
      <c r="J334" s="38"/>
      <c r="K334" s="107" t="s">
        <v>2844</v>
      </c>
      <c r="L334" s="38"/>
    </row>
    <row r="335" ht="14.5" spans="1:12">
      <c r="A335" s="107" t="s">
        <v>2841</v>
      </c>
      <c r="B335" s="107" t="s">
        <v>524</v>
      </c>
      <c r="C335" s="38">
        <v>4120605</v>
      </c>
      <c r="D335" s="107" t="s">
        <v>2845</v>
      </c>
      <c r="E335" s="107" t="s">
        <v>788</v>
      </c>
      <c r="F335" s="202" t="s">
        <v>2846</v>
      </c>
      <c r="G335" s="107" t="s">
        <v>2847</v>
      </c>
      <c r="H335" s="107" t="s">
        <v>2848</v>
      </c>
      <c r="I335" s="107" t="s">
        <v>375</v>
      </c>
      <c r="J335" s="38"/>
      <c r="K335" s="107" t="s">
        <v>2849</v>
      </c>
      <c r="L335" s="38"/>
    </row>
    <row r="336" ht="14.5" spans="1:12">
      <c r="A336" s="107" t="s">
        <v>2841</v>
      </c>
      <c r="B336" s="107" t="s">
        <v>275</v>
      </c>
      <c r="C336" s="38">
        <v>4911525</v>
      </c>
      <c r="D336" s="107" t="s">
        <v>2850</v>
      </c>
      <c r="E336" s="107" t="s">
        <v>2851</v>
      </c>
      <c r="F336" s="202" t="s">
        <v>2852</v>
      </c>
      <c r="G336" s="107" t="s">
        <v>2704</v>
      </c>
      <c r="H336" s="107" t="s">
        <v>2853</v>
      </c>
      <c r="I336" s="107" t="s">
        <v>769</v>
      </c>
      <c r="J336" s="38"/>
      <c r="K336" s="107" t="s">
        <v>2854</v>
      </c>
      <c r="L336" s="38"/>
    </row>
    <row r="337" ht="14.5" spans="1:12">
      <c r="A337" s="38" t="s">
        <v>1301</v>
      </c>
      <c r="B337" s="38" t="s">
        <v>204</v>
      </c>
      <c r="C337" s="38">
        <v>5342642</v>
      </c>
      <c r="D337" s="38" t="s">
        <v>770</v>
      </c>
      <c r="E337" s="38" t="s">
        <v>2221</v>
      </c>
      <c r="F337" s="38" t="s">
        <v>2222</v>
      </c>
      <c r="G337" s="38" t="s">
        <v>214</v>
      </c>
      <c r="H337" s="163" t="s">
        <v>2223</v>
      </c>
      <c r="I337" s="163" t="s">
        <v>533</v>
      </c>
      <c r="J337" s="107"/>
      <c r="K337" s="38">
        <v>61</v>
      </c>
      <c r="L337" s="38"/>
    </row>
    <row r="338" ht="14.5" spans="1:12">
      <c r="A338" s="38" t="s">
        <v>1301</v>
      </c>
      <c r="B338" s="38" t="s">
        <v>204</v>
      </c>
      <c r="C338" s="38">
        <v>5381757</v>
      </c>
      <c r="D338" s="38" t="s">
        <v>1936</v>
      </c>
      <c r="E338" s="38" t="s">
        <v>1937</v>
      </c>
      <c r="F338" s="38" t="s">
        <v>1938</v>
      </c>
      <c r="G338" s="38" t="s">
        <v>265</v>
      </c>
      <c r="H338" s="107" t="s">
        <v>1940</v>
      </c>
      <c r="I338" s="163" t="s">
        <v>533</v>
      </c>
      <c r="J338" s="38"/>
      <c r="K338" s="107" t="s">
        <v>183</v>
      </c>
      <c r="L338" s="38"/>
    </row>
    <row r="339" ht="14.5" spans="1:12">
      <c r="A339" s="38" t="s">
        <v>1301</v>
      </c>
      <c r="B339" s="38" t="s">
        <v>204</v>
      </c>
      <c r="C339" s="38">
        <v>5379828</v>
      </c>
      <c r="D339" s="38" t="s">
        <v>1302</v>
      </c>
      <c r="E339" s="38" t="s">
        <v>804</v>
      </c>
      <c r="F339" s="38" t="s">
        <v>1721</v>
      </c>
      <c r="G339" s="38" t="s">
        <v>265</v>
      </c>
      <c r="H339" s="107" t="s">
        <v>1722</v>
      </c>
      <c r="I339" s="163" t="s">
        <v>533</v>
      </c>
      <c r="J339" s="38"/>
      <c r="K339" s="107" t="s">
        <v>2855</v>
      </c>
      <c r="L339" s="38"/>
    </row>
    <row r="340" ht="14.5" spans="1:12">
      <c r="A340" s="38" t="s">
        <v>1301</v>
      </c>
      <c r="B340" s="38" t="s">
        <v>204</v>
      </c>
      <c r="C340" s="38">
        <v>5392320</v>
      </c>
      <c r="D340" s="38" t="s">
        <v>2178</v>
      </c>
      <c r="E340" s="38" t="s">
        <v>2179</v>
      </c>
      <c r="F340" s="38" t="s">
        <v>2180</v>
      </c>
      <c r="G340" s="38" t="s">
        <v>214</v>
      </c>
      <c r="H340" s="107" t="s">
        <v>2182</v>
      </c>
      <c r="I340" s="163" t="s">
        <v>533</v>
      </c>
      <c r="J340" s="38"/>
      <c r="K340" s="107" t="s">
        <v>183</v>
      </c>
      <c r="L340" s="38"/>
    </row>
    <row r="341" ht="14.5" spans="1:12">
      <c r="A341" s="38" t="s">
        <v>1301</v>
      </c>
      <c r="B341" s="38" t="s">
        <v>204</v>
      </c>
      <c r="C341" s="38">
        <v>5342643</v>
      </c>
      <c r="D341" s="38" t="s">
        <v>1302</v>
      </c>
      <c r="E341" s="38" t="s">
        <v>1303</v>
      </c>
      <c r="F341" s="38" t="s">
        <v>1304</v>
      </c>
      <c r="G341" s="38" t="s">
        <v>214</v>
      </c>
      <c r="H341" s="38" t="s">
        <v>1305</v>
      </c>
      <c r="I341" s="163" t="s">
        <v>533</v>
      </c>
      <c r="J341" s="38"/>
      <c r="K341" s="38">
        <v>62</v>
      </c>
      <c r="L341" s="38"/>
    </row>
    <row r="342" ht="14.5" spans="1:12">
      <c r="A342" s="38" t="s">
        <v>1301</v>
      </c>
      <c r="B342" s="38" t="s">
        <v>204</v>
      </c>
      <c r="C342" s="38">
        <v>5332353</v>
      </c>
      <c r="D342" s="38" t="s">
        <v>2041</v>
      </c>
      <c r="E342" s="38" t="s">
        <v>2058</v>
      </c>
      <c r="F342" s="38" t="s">
        <v>2059</v>
      </c>
      <c r="G342" s="38" t="s">
        <v>232</v>
      </c>
      <c r="H342" s="107" t="s">
        <v>2060</v>
      </c>
      <c r="I342" s="163" t="s">
        <v>533</v>
      </c>
      <c r="J342" s="38"/>
      <c r="K342" s="38">
        <v>56</v>
      </c>
      <c r="L342" s="38"/>
    </row>
    <row r="343" ht="14.5" spans="1:12">
      <c r="A343" s="38" t="s">
        <v>1301</v>
      </c>
      <c r="B343" s="38" t="s">
        <v>204</v>
      </c>
      <c r="C343" s="38">
        <v>5332424</v>
      </c>
      <c r="D343" s="38" t="s">
        <v>1621</v>
      </c>
      <c r="E343" s="38" t="s">
        <v>2273</v>
      </c>
      <c r="F343" s="38" t="s">
        <v>2274</v>
      </c>
      <c r="G343" s="38" t="s">
        <v>265</v>
      </c>
      <c r="H343" s="107" t="s">
        <v>2275</v>
      </c>
      <c r="I343" s="163" t="s">
        <v>533</v>
      </c>
      <c r="J343" s="38"/>
      <c r="K343" s="38">
        <v>58</v>
      </c>
      <c r="L343" s="38"/>
    </row>
    <row r="344" ht="14.5" spans="1:12">
      <c r="A344" s="38" t="s">
        <v>1301</v>
      </c>
      <c r="B344" s="38" t="s">
        <v>204</v>
      </c>
      <c r="C344" s="38">
        <v>5312055</v>
      </c>
      <c r="D344" s="38" t="s">
        <v>205</v>
      </c>
      <c r="E344" s="38" t="s">
        <v>2308</v>
      </c>
      <c r="F344" s="141">
        <v>37357</v>
      </c>
      <c r="G344" s="38" t="s">
        <v>214</v>
      </c>
      <c r="H344" s="107" t="s">
        <v>2309</v>
      </c>
      <c r="I344" s="163" t="s">
        <v>533</v>
      </c>
      <c r="J344" s="38"/>
      <c r="K344" s="38">
        <v>78</v>
      </c>
      <c r="L344" s="38"/>
    </row>
    <row r="345" ht="14.5" spans="1:12">
      <c r="A345" s="38" t="s">
        <v>1301</v>
      </c>
      <c r="B345" s="38" t="s">
        <v>204</v>
      </c>
      <c r="C345" s="38">
        <v>5322451</v>
      </c>
      <c r="D345" s="38" t="s">
        <v>770</v>
      </c>
      <c r="E345" s="38" t="s">
        <v>1306</v>
      </c>
      <c r="F345" s="141">
        <v>37627</v>
      </c>
      <c r="G345" s="38" t="s">
        <v>232</v>
      </c>
      <c r="H345" s="38" t="s">
        <v>1307</v>
      </c>
      <c r="I345" s="163" t="s">
        <v>533</v>
      </c>
      <c r="J345" s="38"/>
      <c r="K345" s="107" t="s">
        <v>680</v>
      </c>
      <c r="L345" s="38"/>
    </row>
    <row r="346" ht="14.5" spans="1:12">
      <c r="A346" s="38" t="s">
        <v>2856</v>
      </c>
      <c r="B346" s="38" t="s">
        <v>204</v>
      </c>
      <c r="C346" s="38">
        <v>5380148</v>
      </c>
      <c r="D346" s="38" t="s">
        <v>2857</v>
      </c>
      <c r="E346" s="38" t="s">
        <v>2858</v>
      </c>
      <c r="F346" s="38" t="s">
        <v>2859</v>
      </c>
      <c r="G346" s="38" t="s">
        <v>2860</v>
      </c>
      <c r="H346" s="38" t="s">
        <v>1153</v>
      </c>
      <c r="I346" s="38" t="s">
        <v>357</v>
      </c>
      <c r="J346" s="38"/>
      <c r="K346" s="107" t="s">
        <v>2861</v>
      </c>
      <c r="L346" s="38"/>
    </row>
    <row r="347" ht="14.5" spans="1:12">
      <c r="A347" s="38" t="s">
        <v>2856</v>
      </c>
      <c r="B347" s="38" t="s">
        <v>204</v>
      </c>
      <c r="C347" s="38">
        <v>5349303</v>
      </c>
      <c r="D347" s="38" t="s">
        <v>2341</v>
      </c>
      <c r="E347" s="38" t="s">
        <v>2862</v>
      </c>
      <c r="F347" s="38" t="s">
        <v>2863</v>
      </c>
      <c r="G347" s="38" t="s">
        <v>1237</v>
      </c>
      <c r="H347" s="38" t="s">
        <v>1142</v>
      </c>
      <c r="I347" s="38" t="s">
        <v>352</v>
      </c>
      <c r="J347" s="38"/>
      <c r="K347" s="107" t="s">
        <v>2864</v>
      </c>
      <c r="L347" s="38"/>
    </row>
    <row r="348" ht="14.5" spans="1:12">
      <c r="A348" s="38" t="s">
        <v>2856</v>
      </c>
      <c r="B348" s="38" t="s">
        <v>204</v>
      </c>
      <c r="C348" s="38">
        <v>4934294</v>
      </c>
      <c r="D348" s="38" t="s">
        <v>2865</v>
      </c>
      <c r="E348" s="38" t="s">
        <v>2866</v>
      </c>
      <c r="F348" s="38" t="s">
        <v>336</v>
      </c>
      <c r="G348" s="38" t="s">
        <v>196</v>
      </c>
      <c r="H348" s="38" t="s">
        <v>337</v>
      </c>
      <c r="I348" s="38" t="s">
        <v>338</v>
      </c>
      <c r="J348" s="38"/>
      <c r="K348" s="38">
        <v>62</v>
      </c>
      <c r="L348" s="38"/>
    </row>
    <row r="349" ht="14.5" spans="1:12">
      <c r="A349" s="38" t="s">
        <v>2856</v>
      </c>
      <c r="B349" s="38" t="s">
        <v>204</v>
      </c>
      <c r="C349" s="38">
        <v>4996472</v>
      </c>
      <c r="D349" s="38" t="s">
        <v>2867</v>
      </c>
      <c r="E349" s="38" t="s">
        <v>2868</v>
      </c>
      <c r="F349" s="38" t="s">
        <v>2339</v>
      </c>
      <c r="G349" s="107" t="s">
        <v>2869</v>
      </c>
      <c r="H349" s="38" t="s">
        <v>1087</v>
      </c>
      <c r="I349" s="38" t="s">
        <v>357</v>
      </c>
      <c r="J349" s="38"/>
      <c r="K349" s="107" t="s">
        <v>2870</v>
      </c>
      <c r="L349" s="38"/>
    </row>
    <row r="350" ht="14.5" spans="1:12">
      <c r="A350" s="38" t="s">
        <v>2856</v>
      </c>
      <c r="B350" s="38" t="s">
        <v>204</v>
      </c>
      <c r="C350" s="38">
        <v>5382476</v>
      </c>
      <c r="D350" s="38" t="s">
        <v>2871</v>
      </c>
      <c r="E350" s="38" t="s">
        <v>1987</v>
      </c>
      <c r="F350" s="38" t="s">
        <v>2872</v>
      </c>
      <c r="G350" s="38" t="s">
        <v>265</v>
      </c>
      <c r="H350" s="38" t="s">
        <v>2873</v>
      </c>
      <c r="I350" s="38" t="s">
        <v>322</v>
      </c>
      <c r="J350" s="38"/>
      <c r="K350" s="38">
        <v>52</v>
      </c>
      <c r="L350" s="38"/>
    </row>
    <row r="351" ht="14.5" spans="1:12">
      <c r="A351" s="38" t="s">
        <v>2856</v>
      </c>
      <c r="B351" s="38" t="s">
        <v>204</v>
      </c>
      <c r="C351" s="38">
        <v>5390746</v>
      </c>
      <c r="D351" s="38" t="s">
        <v>340</v>
      </c>
      <c r="E351" s="38" t="s">
        <v>1114</v>
      </c>
      <c r="F351" s="202">
        <v>37777</v>
      </c>
      <c r="G351" s="38" t="s">
        <v>214</v>
      </c>
      <c r="H351" s="38" t="s">
        <v>1116</v>
      </c>
      <c r="I351" s="38" t="s">
        <v>322</v>
      </c>
      <c r="J351" s="38"/>
      <c r="K351" s="107" t="s">
        <v>641</v>
      </c>
      <c r="L351" s="38"/>
    </row>
    <row r="352" ht="15" spans="1:12">
      <c r="A352" s="38" t="s">
        <v>2856</v>
      </c>
      <c r="B352" s="38" t="s">
        <v>204</v>
      </c>
      <c r="C352" s="38">
        <v>5381766</v>
      </c>
      <c r="D352" s="38" t="s">
        <v>262</v>
      </c>
      <c r="E352" s="38" t="s">
        <v>2874</v>
      </c>
      <c r="F352" s="326">
        <v>37653</v>
      </c>
      <c r="G352" s="38" t="s">
        <v>2875</v>
      </c>
      <c r="H352" s="38" t="s">
        <v>327</v>
      </c>
      <c r="I352" s="38" t="s">
        <v>322</v>
      </c>
      <c r="J352" s="38"/>
      <c r="K352" s="107" t="s">
        <v>2876</v>
      </c>
      <c r="L352" s="38"/>
    </row>
    <row r="353" ht="14.5" spans="1:12">
      <c r="A353" s="38" t="s">
        <v>2856</v>
      </c>
      <c r="B353" s="38" t="s">
        <v>204</v>
      </c>
      <c r="C353" s="38">
        <v>4987366</v>
      </c>
      <c r="D353" s="38" t="s">
        <v>770</v>
      </c>
      <c r="E353" s="38" t="s">
        <v>2877</v>
      </c>
      <c r="F353" s="141">
        <v>37479</v>
      </c>
      <c r="G353" s="38" t="s">
        <v>232</v>
      </c>
      <c r="H353" s="38" t="s">
        <v>2878</v>
      </c>
      <c r="I353" s="38" t="s">
        <v>322</v>
      </c>
      <c r="J353" s="38"/>
      <c r="K353" s="107">
        <v>75</v>
      </c>
      <c r="L353" s="38"/>
    </row>
    <row r="354" ht="14.5" spans="1:12">
      <c r="A354" s="38" t="s">
        <v>2856</v>
      </c>
      <c r="B354" s="38" t="s">
        <v>204</v>
      </c>
      <c r="C354" s="38">
        <v>4985023</v>
      </c>
      <c r="D354" s="38" t="s">
        <v>2879</v>
      </c>
      <c r="E354" s="38" t="s">
        <v>2880</v>
      </c>
      <c r="F354" s="38" t="s">
        <v>1757</v>
      </c>
      <c r="G354" s="38" t="s">
        <v>265</v>
      </c>
      <c r="H354" s="38" t="s">
        <v>1069</v>
      </c>
      <c r="I354" s="38" t="s">
        <v>322</v>
      </c>
      <c r="J354" s="38"/>
      <c r="K354" s="107" t="s">
        <v>641</v>
      </c>
      <c r="L354" s="38"/>
    </row>
    <row r="355" ht="14.5" spans="1:12">
      <c r="A355" s="38" t="s">
        <v>2856</v>
      </c>
      <c r="B355" s="38" t="s">
        <v>204</v>
      </c>
      <c r="C355" s="38">
        <v>5390809</v>
      </c>
      <c r="D355" s="38" t="s">
        <v>1832</v>
      </c>
      <c r="E355" s="38" t="s">
        <v>2881</v>
      </c>
      <c r="F355" s="38" t="s">
        <v>2882</v>
      </c>
      <c r="G355" s="38" t="s">
        <v>265</v>
      </c>
      <c r="H355" s="38" t="s">
        <v>2883</v>
      </c>
      <c r="I355" s="38" t="s">
        <v>2884</v>
      </c>
      <c r="J355" s="38"/>
      <c r="K355" s="38">
        <v>54</v>
      </c>
      <c r="L355" s="38"/>
    </row>
    <row r="356" ht="14.5" spans="1:12">
      <c r="A356" s="38" t="s">
        <v>2856</v>
      </c>
      <c r="B356" s="38" t="s">
        <v>204</v>
      </c>
      <c r="C356" s="38">
        <v>4986587</v>
      </c>
      <c r="D356" s="38" t="s">
        <v>1746</v>
      </c>
      <c r="E356" s="38" t="s">
        <v>2885</v>
      </c>
      <c r="F356" s="38" t="s">
        <v>2208</v>
      </c>
      <c r="G356" s="38" t="s">
        <v>232</v>
      </c>
      <c r="H356" s="38" t="s">
        <v>2886</v>
      </c>
      <c r="I356" s="38" t="s">
        <v>322</v>
      </c>
      <c r="J356" s="38"/>
      <c r="K356" s="107" t="s">
        <v>641</v>
      </c>
      <c r="L356" s="38"/>
    </row>
    <row r="357" ht="14.5" spans="1:12">
      <c r="A357" s="38" t="s">
        <v>2856</v>
      </c>
      <c r="B357" s="38" t="s">
        <v>204</v>
      </c>
      <c r="C357" s="38">
        <v>5378860</v>
      </c>
      <c r="D357" s="38" t="s">
        <v>1571</v>
      </c>
      <c r="E357" s="38" t="s">
        <v>2887</v>
      </c>
      <c r="F357" s="38" t="s">
        <v>2888</v>
      </c>
      <c r="G357" s="38" t="s">
        <v>2286</v>
      </c>
      <c r="H357" s="38" t="s">
        <v>1097</v>
      </c>
      <c r="I357" s="38" t="s">
        <v>322</v>
      </c>
      <c r="J357" s="38"/>
      <c r="K357" s="107" t="s">
        <v>641</v>
      </c>
      <c r="L357" s="38"/>
    </row>
    <row r="358" ht="15" spans="1:12">
      <c r="A358" s="38" t="s">
        <v>2856</v>
      </c>
      <c r="B358" s="38" t="s">
        <v>204</v>
      </c>
      <c r="C358" s="38">
        <v>4996474</v>
      </c>
      <c r="D358" s="38" t="s">
        <v>359</v>
      </c>
      <c r="E358" s="38" t="s">
        <v>2889</v>
      </c>
      <c r="F358" s="326">
        <v>37115</v>
      </c>
      <c r="G358" s="38" t="s">
        <v>2890</v>
      </c>
      <c r="H358" s="38" t="s">
        <v>356</v>
      </c>
      <c r="I358" s="38" t="s">
        <v>357</v>
      </c>
      <c r="J358" s="38"/>
      <c r="K358" s="107" t="s">
        <v>2891</v>
      </c>
      <c r="L358" s="38"/>
    </row>
    <row r="359" ht="15" spans="1:12">
      <c r="A359" s="38" t="s">
        <v>2856</v>
      </c>
      <c r="B359" s="38" t="s">
        <v>204</v>
      </c>
      <c r="C359" s="38">
        <v>4986557</v>
      </c>
      <c r="D359" s="38" t="s">
        <v>2892</v>
      </c>
      <c r="E359" s="38" t="s">
        <v>2893</v>
      </c>
      <c r="F359" s="326">
        <v>36930</v>
      </c>
      <c r="G359" s="38" t="s">
        <v>232</v>
      </c>
      <c r="H359" s="38" t="s">
        <v>1932</v>
      </c>
      <c r="I359" s="38" t="s">
        <v>322</v>
      </c>
      <c r="J359" s="38"/>
      <c r="K359" s="38">
        <v>58</v>
      </c>
      <c r="L359" s="38"/>
    </row>
    <row r="360" ht="15" spans="1:12">
      <c r="A360" s="38" t="s">
        <v>2856</v>
      </c>
      <c r="B360" s="38" t="s">
        <v>204</v>
      </c>
      <c r="C360" s="38">
        <v>5332341</v>
      </c>
      <c r="D360" s="38" t="s">
        <v>2894</v>
      </c>
      <c r="E360" s="38" t="s">
        <v>2895</v>
      </c>
      <c r="F360" s="326">
        <v>37626</v>
      </c>
      <c r="G360" s="38" t="s">
        <v>196</v>
      </c>
      <c r="H360" s="38" t="s">
        <v>1174</v>
      </c>
      <c r="I360" s="38" t="s">
        <v>357</v>
      </c>
      <c r="J360" s="38"/>
      <c r="K360" s="38">
        <v>57</v>
      </c>
      <c r="L360" s="38"/>
    </row>
    <row r="361" ht="15" spans="1:12">
      <c r="A361" s="38" t="s">
        <v>2856</v>
      </c>
      <c r="B361" s="38" t="s">
        <v>204</v>
      </c>
      <c r="C361" s="38">
        <v>4986594</v>
      </c>
      <c r="D361" s="38" t="s">
        <v>1571</v>
      </c>
      <c r="E361" s="38" t="s">
        <v>1811</v>
      </c>
      <c r="F361" s="326">
        <v>37231</v>
      </c>
      <c r="G361" s="38" t="s">
        <v>320</v>
      </c>
      <c r="H361" s="38" t="s">
        <v>1570</v>
      </c>
      <c r="I361" s="38" t="s">
        <v>322</v>
      </c>
      <c r="J361" s="41"/>
      <c r="K361" s="107" t="s">
        <v>641</v>
      </c>
      <c r="L361" s="41"/>
    </row>
    <row r="362" ht="14.5" spans="1:12">
      <c r="A362" s="38" t="s">
        <v>2856</v>
      </c>
      <c r="B362" s="38" t="s">
        <v>204</v>
      </c>
      <c r="C362" s="38">
        <v>4989193</v>
      </c>
      <c r="D362" s="38" t="s">
        <v>770</v>
      </c>
      <c r="E362" s="38" t="s">
        <v>2896</v>
      </c>
      <c r="F362" s="38" t="s">
        <v>1034</v>
      </c>
      <c r="G362" s="38" t="s">
        <v>232</v>
      </c>
      <c r="H362" s="107" t="s">
        <v>2897</v>
      </c>
      <c r="I362" s="38" t="s">
        <v>322</v>
      </c>
      <c r="J362" s="41"/>
      <c r="K362" s="107" t="s">
        <v>641</v>
      </c>
      <c r="L362" s="41"/>
    </row>
    <row r="363" ht="15" spans="1:12">
      <c r="A363" s="38" t="s">
        <v>2856</v>
      </c>
      <c r="B363" s="38" t="s">
        <v>204</v>
      </c>
      <c r="C363" s="38">
        <v>4903012</v>
      </c>
      <c r="D363" s="38" t="s">
        <v>1405</v>
      </c>
      <c r="E363" s="38" t="s">
        <v>1437</v>
      </c>
      <c r="F363" s="326">
        <v>36934</v>
      </c>
      <c r="G363" s="38" t="s">
        <v>2898</v>
      </c>
      <c r="H363" s="38" t="s">
        <v>2899</v>
      </c>
      <c r="I363" s="38" t="s">
        <v>322</v>
      </c>
      <c r="J363" s="41"/>
      <c r="K363" s="107" t="s">
        <v>641</v>
      </c>
      <c r="L363" s="41"/>
    </row>
    <row r="364" ht="15" spans="1:12">
      <c r="A364" s="38" t="s">
        <v>2856</v>
      </c>
      <c r="B364" s="38" t="s">
        <v>275</v>
      </c>
      <c r="C364" s="38">
        <v>4997215</v>
      </c>
      <c r="D364" s="38" t="s">
        <v>184</v>
      </c>
      <c r="E364" s="38" t="s">
        <v>2900</v>
      </c>
      <c r="F364" s="326">
        <v>37169</v>
      </c>
      <c r="G364" s="38" t="s">
        <v>214</v>
      </c>
      <c r="H364" s="38" t="s">
        <v>2901</v>
      </c>
      <c r="I364" s="38" t="s">
        <v>352</v>
      </c>
      <c r="J364" s="41"/>
      <c r="K364" s="107" t="s">
        <v>641</v>
      </c>
      <c r="L364" s="41"/>
    </row>
    <row r="365" ht="14.5" spans="1:12">
      <c r="A365" s="38" t="s">
        <v>2856</v>
      </c>
      <c r="B365" s="38" t="s">
        <v>204</v>
      </c>
      <c r="C365" s="38">
        <v>5006721</v>
      </c>
      <c r="D365" s="38" t="s">
        <v>2096</v>
      </c>
      <c r="E365" s="38" t="s">
        <v>2902</v>
      </c>
      <c r="F365" s="38" t="s">
        <v>259</v>
      </c>
      <c r="G365" s="38" t="s">
        <v>232</v>
      </c>
      <c r="H365" s="38" t="s">
        <v>1126</v>
      </c>
      <c r="I365" s="38" t="s">
        <v>322</v>
      </c>
      <c r="J365" s="41"/>
      <c r="K365" s="107" t="s">
        <v>641</v>
      </c>
      <c r="L365" s="41"/>
    </row>
    <row r="366" ht="15" spans="1:12">
      <c r="A366" s="38" t="s">
        <v>2856</v>
      </c>
      <c r="B366" s="38" t="s">
        <v>204</v>
      </c>
      <c r="C366" s="38">
        <v>5505456</v>
      </c>
      <c r="D366" s="38" t="s">
        <v>1832</v>
      </c>
      <c r="E366" s="38" t="s">
        <v>2903</v>
      </c>
      <c r="F366" s="326">
        <v>37691</v>
      </c>
      <c r="G366" s="38" t="s">
        <v>265</v>
      </c>
      <c r="H366" s="38" t="s">
        <v>1782</v>
      </c>
      <c r="I366" s="38" t="s">
        <v>322</v>
      </c>
      <c r="J366" s="41"/>
      <c r="K366" s="107" t="s">
        <v>641</v>
      </c>
      <c r="L366" s="41"/>
    </row>
    <row r="367" ht="15" spans="1:12">
      <c r="A367" s="38" t="s">
        <v>2856</v>
      </c>
      <c r="B367" s="38" t="s">
        <v>204</v>
      </c>
      <c r="C367" s="38">
        <v>4708065</v>
      </c>
      <c r="D367" s="38" t="s">
        <v>2904</v>
      </c>
      <c r="E367" s="38" t="s">
        <v>2905</v>
      </c>
      <c r="F367" s="326">
        <v>37288</v>
      </c>
      <c r="G367" s="38" t="s">
        <v>2890</v>
      </c>
      <c r="H367" s="38" t="s">
        <v>2906</v>
      </c>
      <c r="I367" s="38" t="s">
        <v>894</v>
      </c>
      <c r="J367" s="41"/>
      <c r="K367" s="107" t="s">
        <v>641</v>
      </c>
      <c r="L367" s="41"/>
    </row>
    <row r="368" ht="14.5" spans="1:12">
      <c r="A368" s="38" t="s">
        <v>2856</v>
      </c>
      <c r="B368" s="38" t="s">
        <v>204</v>
      </c>
      <c r="C368" s="38">
        <v>4985212</v>
      </c>
      <c r="D368" s="38" t="s">
        <v>1405</v>
      </c>
      <c r="E368" s="38" t="s">
        <v>2907</v>
      </c>
      <c r="F368" s="38" t="s">
        <v>2908</v>
      </c>
      <c r="G368" s="38" t="s">
        <v>2869</v>
      </c>
      <c r="H368" s="38" t="s">
        <v>2909</v>
      </c>
      <c r="I368" s="38" t="s">
        <v>357</v>
      </c>
      <c r="J368" s="41"/>
      <c r="K368" s="107" t="s">
        <v>2910</v>
      </c>
      <c r="L368" s="41"/>
    </row>
    <row r="369" ht="15" spans="1:12">
      <c r="A369" s="38" t="s">
        <v>2856</v>
      </c>
      <c r="B369" s="38" t="s">
        <v>204</v>
      </c>
      <c r="C369" s="38">
        <v>4922207</v>
      </c>
      <c r="D369" s="38" t="s">
        <v>2857</v>
      </c>
      <c r="E369" s="38" t="s">
        <v>2911</v>
      </c>
      <c r="F369" s="326">
        <v>36739</v>
      </c>
      <c r="G369" s="38" t="s">
        <v>214</v>
      </c>
      <c r="H369" s="38" t="s">
        <v>1129</v>
      </c>
      <c r="I369" s="38" t="s">
        <v>352</v>
      </c>
      <c r="J369" s="41"/>
      <c r="K369" s="107" t="s">
        <v>641</v>
      </c>
      <c r="L369" s="41"/>
    </row>
    <row r="370" ht="14.5" spans="1:12">
      <c r="A370" s="38" t="s">
        <v>2856</v>
      </c>
      <c r="B370" s="38" t="s">
        <v>204</v>
      </c>
      <c r="C370" s="38">
        <v>5047465</v>
      </c>
      <c r="D370" s="38" t="s">
        <v>2912</v>
      </c>
      <c r="E370" s="38" t="s">
        <v>2913</v>
      </c>
      <c r="F370" s="38" t="s">
        <v>1045</v>
      </c>
      <c r="G370" s="38" t="s">
        <v>2914</v>
      </c>
      <c r="H370" s="38" t="s">
        <v>2915</v>
      </c>
      <c r="I370" s="38" t="s">
        <v>322</v>
      </c>
      <c r="J370" s="41"/>
      <c r="K370" s="107" t="s">
        <v>323</v>
      </c>
      <c r="L370" s="41"/>
    </row>
    <row r="371" ht="15" spans="1:12">
      <c r="A371" s="38" t="s">
        <v>2856</v>
      </c>
      <c r="B371" s="38" t="s">
        <v>275</v>
      </c>
      <c r="C371" s="38">
        <v>4851267</v>
      </c>
      <c r="D371" s="38" t="s">
        <v>2916</v>
      </c>
      <c r="E371" s="38" t="s">
        <v>2917</v>
      </c>
      <c r="F371" s="326">
        <v>37317</v>
      </c>
      <c r="G371" s="38" t="s">
        <v>214</v>
      </c>
      <c r="H371" s="38" t="s">
        <v>2918</v>
      </c>
      <c r="I371" s="38" t="s">
        <v>357</v>
      </c>
      <c r="J371" s="41"/>
      <c r="K371" s="107" t="s">
        <v>641</v>
      </c>
      <c r="L371" s="41"/>
    </row>
    <row r="372" ht="14.5" spans="1:12">
      <c r="A372" s="38" t="s">
        <v>2856</v>
      </c>
      <c r="B372" s="38" t="s">
        <v>204</v>
      </c>
      <c r="C372" s="38">
        <v>5380054</v>
      </c>
      <c r="D372" s="38" t="s">
        <v>2919</v>
      </c>
      <c r="E372" s="38" t="s">
        <v>2920</v>
      </c>
      <c r="F372" s="38" t="s">
        <v>2921</v>
      </c>
      <c r="G372" s="38" t="s">
        <v>214</v>
      </c>
      <c r="H372" s="38" t="s">
        <v>1113</v>
      </c>
      <c r="I372" s="38" t="s">
        <v>322</v>
      </c>
      <c r="J372" s="41"/>
      <c r="K372" s="107">
        <v>67</v>
      </c>
      <c r="L372" s="41"/>
    </row>
    <row r="373" ht="14.5" spans="1:12">
      <c r="A373" s="38" t="s">
        <v>2856</v>
      </c>
      <c r="B373" s="38" t="s">
        <v>204</v>
      </c>
      <c r="C373" s="38">
        <v>5378679</v>
      </c>
      <c r="D373" s="38" t="s">
        <v>1571</v>
      </c>
      <c r="E373" s="38" t="s">
        <v>827</v>
      </c>
      <c r="F373" s="38" t="s">
        <v>1563</v>
      </c>
      <c r="G373" s="38" t="s">
        <v>2898</v>
      </c>
      <c r="H373" s="38" t="s">
        <v>1158</v>
      </c>
      <c r="I373" s="38" t="s">
        <v>322</v>
      </c>
      <c r="J373" s="41"/>
      <c r="K373" s="107" t="s">
        <v>2922</v>
      </c>
      <c r="L373" s="41"/>
    </row>
    <row r="374" ht="15" spans="1:12">
      <c r="A374" s="38" t="s">
        <v>2856</v>
      </c>
      <c r="B374" s="38" t="s">
        <v>204</v>
      </c>
      <c r="C374" s="38">
        <v>5445552</v>
      </c>
      <c r="D374" s="38" t="s">
        <v>2923</v>
      </c>
      <c r="E374" s="38" t="s">
        <v>2924</v>
      </c>
      <c r="F374" s="326">
        <v>37298</v>
      </c>
      <c r="G374" s="38" t="s">
        <v>2898</v>
      </c>
      <c r="H374" s="38" t="s">
        <v>1065</v>
      </c>
      <c r="I374" s="38" t="s">
        <v>322</v>
      </c>
      <c r="J374" s="41"/>
      <c r="K374" s="107" t="s">
        <v>641</v>
      </c>
      <c r="L374" s="41"/>
    </row>
    <row r="375" ht="14.5" spans="1:12">
      <c r="A375" s="38" t="s">
        <v>2856</v>
      </c>
      <c r="B375" s="38" t="s">
        <v>204</v>
      </c>
      <c r="C375" s="38">
        <v>5445649</v>
      </c>
      <c r="D375" s="38" t="s">
        <v>2867</v>
      </c>
      <c r="E375" s="38" t="s">
        <v>2093</v>
      </c>
      <c r="F375" s="38" t="s">
        <v>2925</v>
      </c>
      <c r="G375" s="38" t="s">
        <v>2898</v>
      </c>
      <c r="H375" s="38" t="s">
        <v>1057</v>
      </c>
      <c r="I375" s="38" t="s">
        <v>322</v>
      </c>
      <c r="J375" s="41"/>
      <c r="K375" s="107" t="s">
        <v>641</v>
      </c>
      <c r="L375" s="41"/>
    </row>
    <row r="376" ht="14.5" spans="1:12">
      <c r="A376" s="38" t="s">
        <v>2856</v>
      </c>
      <c r="B376" s="38" t="s">
        <v>204</v>
      </c>
      <c r="C376" s="38">
        <v>5472775</v>
      </c>
      <c r="D376" s="38" t="s">
        <v>2892</v>
      </c>
      <c r="E376" s="38" t="s">
        <v>2926</v>
      </c>
      <c r="F376" s="38" t="s">
        <v>1929</v>
      </c>
      <c r="G376" s="38" t="s">
        <v>232</v>
      </c>
      <c r="H376" s="38" t="s">
        <v>1170</v>
      </c>
      <c r="I376" s="38" t="s">
        <v>352</v>
      </c>
      <c r="J376" s="41"/>
      <c r="K376" s="107" t="s">
        <v>641</v>
      </c>
      <c r="L376" s="41"/>
    </row>
    <row r="377" ht="14.5" spans="1:12">
      <c r="A377" s="38" t="s">
        <v>2856</v>
      </c>
      <c r="B377" s="38" t="s">
        <v>204</v>
      </c>
      <c r="C377" s="38">
        <v>5409885</v>
      </c>
      <c r="D377" s="38" t="s">
        <v>1405</v>
      </c>
      <c r="E377" s="38" t="s">
        <v>2927</v>
      </c>
      <c r="F377" s="38" t="s">
        <v>1463</v>
      </c>
      <c r="G377" s="38" t="s">
        <v>232</v>
      </c>
      <c r="H377" s="38" t="s">
        <v>1180</v>
      </c>
      <c r="I377" s="38" t="s">
        <v>322</v>
      </c>
      <c r="J377" s="41"/>
      <c r="K377" s="107" t="s">
        <v>641</v>
      </c>
      <c r="L377" s="41"/>
    </row>
    <row r="378" ht="14.5" spans="1:12">
      <c r="A378" s="107" t="s">
        <v>2928</v>
      </c>
      <c r="B378" s="38" t="s">
        <v>204</v>
      </c>
      <c r="C378" s="38">
        <v>4997617</v>
      </c>
      <c r="D378" s="107" t="s">
        <v>499</v>
      </c>
      <c r="E378" s="107" t="s">
        <v>947</v>
      </c>
      <c r="F378" s="107" t="s">
        <v>500</v>
      </c>
      <c r="G378" s="107" t="s">
        <v>2929</v>
      </c>
      <c r="H378" s="107" t="s">
        <v>501</v>
      </c>
      <c r="I378" s="107" t="s">
        <v>493</v>
      </c>
      <c r="J378" s="41"/>
      <c r="K378" s="107" t="s">
        <v>2930</v>
      </c>
      <c r="L378" s="41"/>
    </row>
    <row r="379" ht="14.5" spans="1:12">
      <c r="A379" s="107" t="s">
        <v>2841</v>
      </c>
      <c r="B379" s="107" t="s">
        <v>217</v>
      </c>
      <c r="C379" s="38">
        <v>4725086</v>
      </c>
      <c r="D379" s="107" t="s">
        <v>2931</v>
      </c>
      <c r="E379" s="107" t="s">
        <v>1284</v>
      </c>
      <c r="F379" s="107" t="s">
        <v>1285</v>
      </c>
      <c r="G379" s="107" t="s">
        <v>2932</v>
      </c>
      <c r="H379" s="107" t="s">
        <v>1286</v>
      </c>
      <c r="I379" s="107" t="s">
        <v>384</v>
      </c>
      <c r="J379" s="41"/>
      <c r="K379" s="107" t="s">
        <v>2933</v>
      </c>
      <c r="L379" s="41"/>
    </row>
    <row r="380" ht="14.5" spans="1:12">
      <c r="A380" s="107" t="s">
        <v>2934</v>
      </c>
      <c r="B380" s="107" t="s">
        <v>2935</v>
      </c>
      <c r="C380" s="107" t="s">
        <v>2936</v>
      </c>
      <c r="D380" s="107" t="s">
        <v>218</v>
      </c>
      <c r="E380" s="107" t="s">
        <v>268</v>
      </c>
      <c r="F380" s="107" t="s">
        <v>2937</v>
      </c>
      <c r="G380" s="38" t="s">
        <v>179</v>
      </c>
      <c r="H380" s="38" t="s">
        <v>2938</v>
      </c>
      <c r="I380" s="107" t="s">
        <v>375</v>
      </c>
      <c r="J380" s="41"/>
      <c r="K380" s="38">
        <v>51</v>
      </c>
      <c r="L380" s="41"/>
    </row>
    <row r="381" ht="14.5" spans="1:12">
      <c r="A381" s="107" t="s">
        <v>2934</v>
      </c>
      <c r="B381" s="38" t="s">
        <v>650</v>
      </c>
      <c r="C381" s="38">
        <v>5003372</v>
      </c>
      <c r="D381" s="107" t="s">
        <v>211</v>
      </c>
      <c r="E381" s="107" t="s">
        <v>2939</v>
      </c>
      <c r="F381" s="38" t="s">
        <v>2059</v>
      </c>
      <c r="G381" s="38" t="s">
        <v>214</v>
      </c>
      <c r="H381" s="38" t="s">
        <v>2940</v>
      </c>
      <c r="I381" s="38" t="s">
        <v>2941</v>
      </c>
      <c r="J381" s="41"/>
      <c r="K381" s="107" t="s">
        <v>2942</v>
      </c>
      <c r="L381" s="41"/>
    </row>
    <row r="382" ht="14.5" spans="1:12">
      <c r="A382" s="107" t="s">
        <v>2934</v>
      </c>
      <c r="B382" s="38" t="s">
        <v>650</v>
      </c>
      <c r="C382" s="38">
        <v>4997238</v>
      </c>
      <c r="D382" s="38" t="s">
        <v>218</v>
      </c>
      <c r="E382" s="38" t="s">
        <v>1210</v>
      </c>
      <c r="F382" s="38" t="s">
        <v>1211</v>
      </c>
      <c r="G382" s="38" t="s">
        <v>2943</v>
      </c>
      <c r="H382" s="38" t="s">
        <v>1212</v>
      </c>
      <c r="I382" s="295" t="s">
        <v>1213</v>
      </c>
      <c r="J382" s="41"/>
      <c r="K382" s="107" t="s">
        <v>2942</v>
      </c>
      <c r="L382" s="41"/>
    </row>
    <row r="383" ht="14.5" spans="1:12">
      <c r="A383" s="107" t="s">
        <v>2934</v>
      </c>
      <c r="B383" s="38" t="s">
        <v>554</v>
      </c>
      <c r="C383" s="38">
        <v>4920441</v>
      </c>
      <c r="D383" s="38" t="s">
        <v>176</v>
      </c>
      <c r="E383" s="38" t="s">
        <v>1616</v>
      </c>
      <c r="F383" s="38" t="s">
        <v>1617</v>
      </c>
      <c r="G383" s="38" t="s">
        <v>232</v>
      </c>
      <c r="H383" s="38" t="s">
        <v>1619</v>
      </c>
      <c r="I383" s="102" t="s">
        <v>1620</v>
      </c>
      <c r="J383" s="41"/>
      <c r="K383" s="38">
        <v>45</v>
      </c>
      <c r="L383" s="41"/>
    </row>
    <row r="384" ht="14.5" spans="1:12">
      <c r="A384" s="107" t="s">
        <v>2934</v>
      </c>
      <c r="B384" s="38" t="s">
        <v>1262</v>
      </c>
      <c r="C384" s="38">
        <v>5458715</v>
      </c>
      <c r="D384" s="107" t="s">
        <v>1263</v>
      </c>
      <c r="E384" s="107" t="s">
        <v>1264</v>
      </c>
      <c r="F384" s="141">
        <v>32846</v>
      </c>
      <c r="G384" s="38" t="s">
        <v>228</v>
      </c>
      <c r="H384" s="38" t="s">
        <v>1266</v>
      </c>
      <c r="I384" s="107" t="s">
        <v>529</v>
      </c>
      <c r="J384" s="41"/>
      <c r="K384" s="38">
        <v>55</v>
      </c>
      <c r="L384" s="41"/>
    </row>
    <row r="385" ht="14.5" spans="1:12">
      <c r="A385" s="107" t="s">
        <v>2934</v>
      </c>
      <c r="B385" s="38" t="s">
        <v>554</v>
      </c>
      <c r="C385" s="38">
        <v>5166344</v>
      </c>
      <c r="D385" s="38" t="s">
        <v>852</v>
      </c>
      <c r="E385" s="38" t="s">
        <v>1835</v>
      </c>
      <c r="F385" s="38">
        <v>37927</v>
      </c>
      <c r="G385" s="38" t="s">
        <v>179</v>
      </c>
      <c r="H385" s="38" t="s">
        <v>2944</v>
      </c>
      <c r="I385" s="102" t="s">
        <v>942</v>
      </c>
      <c r="J385" s="41"/>
      <c r="K385" s="38">
        <v>52</v>
      </c>
      <c r="L385" s="41"/>
    </row>
    <row r="386" ht="14.5" spans="1:12">
      <c r="A386" s="107" t="s">
        <v>2934</v>
      </c>
      <c r="B386" s="38" t="s">
        <v>1206</v>
      </c>
      <c r="C386" s="38">
        <v>5333576</v>
      </c>
      <c r="D386" s="38" t="s">
        <v>715</v>
      </c>
      <c r="E386" s="38" t="s">
        <v>1207</v>
      </c>
      <c r="F386" s="38" t="s">
        <v>1208</v>
      </c>
      <c r="G386" s="38" t="s">
        <v>299</v>
      </c>
      <c r="H386" s="38" t="s">
        <v>1209</v>
      </c>
      <c r="I386" s="295" t="s">
        <v>1195</v>
      </c>
      <c r="J386" s="41"/>
      <c r="K386" s="107" t="s">
        <v>2942</v>
      </c>
      <c r="L386" s="41"/>
    </row>
    <row r="387" ht="14.5" spans="1:12">
      <c r="A387" s="107" t="s">
        <v>2934</v>
      </c>
      <c r="B387" s="38" t="s">
        <v>592</v>
      </c>
      <c r="C387" s="107" t="s">
        <v>2936</v>
      </c>
      <c r="D387" s="107" t="s">
        <v>211</v>
      </c>
      <c r="E387" s="107" t="s">
        <v>1267</v>
      </c>
      <c r="F387" s="38" t="s">
        <v>1268</v>
      </c>
      <c r="G387" s="38" t="s">
        <v>187</v>
      </c>
      <c r="H387" s="38" t="s">
        <v>1269</v>
      </c>
      <c r="I387" s="107" t="s">
        <v>375</v>
      </c>
      <c r="J387" s="41"/>
      <c r="K387" s="107" t="s">
        <v>323</v>
      </c>
      <c r="L387" s="41"/>
    </row>
    <row r="388" ht="14.5" spans="1:12">
      <c r="A388" s="107" t="s">
        <v>2934</v>
      </c>
      <c r="B388" s="38" t="s">
        <v>572</v>
      </c>
      <c r="C388" s="38">
        <v>5034076</v>
      </c>
      <c r="D388" s="107" t="s">
        <v>168</v>
      </c>
      <c r="E388" s="107" t="s">
        <v>1442</v>
      </c>
      <c r="F388" s="141">
        <v>37293</v>
      </c>
      <c r="G388" s="38" t="s">
        <v>196</v>
      </c>
      <c r="H388" s="38" t="s">
        <v>1443</v>
      </c>
      <c r="I388" s="38" t="s">
        <v>1444</v>
      </c>
      <c r="J388" s="41"/>
      <c r="K388" s="38">
        <v>55</v>
      </c>
      <c r="L388" s="41"/>
    </row>
    <row r="389" ht="14.5" spans="1:12">
      <c r="A389" s="107" t="s">
        <v>2934</v>
      </c>
      <c r="B389" s="107" t="s">
        <v>572</v>
      </c>
      <c r="C389" s="38">
        <v>4559291</v>
      </c>
      <c r="D389" s="107" t="s">
        <v>184</v>
      </c>
      <c r="E389" s="107" t="s">
        <v>1270</v>
      </c>
      <c r="F389" s="38" t="s">
        <v>2945</v>
      </c>
      <c r="G389" s="38" t="s">
        <v>228</v>
      </c>
      <c r="H389" s="38" t="s">
        <v>1271</v>
      </c>
      <c r="I389" s="38" t="s">
        <v>1272</v>
      </c>
      <c r="J389" s="41"/>
      <c r="K389" s="107" t="s">
        <v>323</v>
      </c>
      <c r="L389" s="41"/>
    </row>
    <row r="390" ht="14.5" spans="1:12">
      <c r="A390" s="107" t="s">
        <v>2934</v>
      </c>
      <c r="B390" s="38" t="s">
        <v>665</v>
      </c>
      <c r="C390" s="38">
        <v>4888130</v>
      </c>
      <c r="D390" s="38" t="s">
        <v>184</v>
      </c>
      <c r="E390" s="38" t="s">
        <v>1240</v>
      </c>
      <c r="F390" s="38">
        <v>36808</v>
      </c>
      <c r="G390" s="38" t="s">
        <v>171</v>
      </c>
      <c r="H390" s="38" t="s">
        <v>1729</v>
      </c>
      <c r="I390" s="102" t="s">
        <v>1276</v>
      </c>
      <c r="J390" s="41"/>
      <c r="K390" s="38">
        <v>46</v>
      </c>
      <c r="L390" s="41"/>
    </row>
    <row r="391" ht="14.5" spans="1:12">
      <c r="A391" s="107" t="s">
        <v>2934</v>
      </c>
      <c r="B391" s="38" t="s">
        <v>147</v>
      </c>
      <c r="C391" s="38">
        <v>4987889</v>
      </c>
      <c r="D391" s="38" t="s">
        <v>1302</v>
      </c>
      <c r="E391" s="38" t="s">
        <v>1701</v>
      </c>
      <c r="F391" s="38" t="s">
        <v>1702</v>
      </c>
      <c r="G391" s="38" t="s">
        <v>2946</v>
      </c>
      <c r="H391" s="38" t="s">
        <v>1704</v>
      </c>
      <c r="I391" s="165" t="s">
        <v>1195</v>
      </c>
      <c r="J391" s="41"/>
      <c r="K391" s="107" t="s">
        <v>2942</v>
      </c>
      <c r="L391" s="41"/>
    </row>
    <row r="392" ht="14.5" spans="1:12">
      <c r="A392" s="107" t="s">
        <v>2934</v>
      </c>
      <c r="B392" s="38" t="s">
        <v>592</v>
      </c>
      <c r="C392" s="38">
        <v>5060129</v>
      </c>
      <c r="D392" s="107" t="s">
        <v>398</v>
      </c>
      <c r="E392" s="107" t="s">
        <v>1759</v>
      </c>
      <c r="F392" s="141">
        <v>33942</v>
      </c>
      <c r="G392" s="38" t="s">
        <v>228</v>
      </c>
      <c r="H392" s="38" t="s">
        <v>1761</v>
      </c>
      <c r="I392" s="38" t="s">
        <v>375</v>
      </c>
      <c r="J392" s="41"/>
      <c r="K392" s="38">
        <v>45</v>
      </c>
      <c r="L392" s="41"/>
    </row>
    <row r="393" ht="14.5" spans="1:12">
      <c r="A393" s="107" t="s">
        <v>2934</v>
      </c>
      <c r="B393" s="38" t="s">
        <v>650</v>
      </c>
      <c r="C393" s="38">
        <v>4151270</v>
      </c>
      <c r="D393" s="38" t="s">
        <v>176</v>
      </c>
      <c r="E393" s="38" t="s">
        <v>2947</v>
      </c>
      <c r="F393" s="38">
        <v>36078</v>
      </c>
      <c r="G393" s="38" t="s">
        <v>2510</v>
      </c>
      <c r="H393" s="38" t="s">
        <v>2948</v>
      </c>
      <c r="I393" s="296" t="s">
        <v>375</v>
      </c>
      <c r="J393" s="41"/>
      <c r="K393" s="107" t="s">
        <v>2949</v>
      </c>
      <c r="L393" s="41"/>
    </row>
    <row r="394" ht="14.5" spans="1:12">
      <c r="A394" s="107" t="s">
        <v>2934</v>
      </c>
      <c r="B394" s="38" t="s">
        <v>650</v>
      </c>
      <c r="C394" s="38">
        <v>5381843</v>
      </c>
      <c r="D394" s="38" t="s">
        <v>1191</v>
      </c>
      <c r="E394" s="38" t="s">
        <v>1192</v>
      </c>
      <c r="F394" s="38" t="s">
        <v>1193</v>
      </c>
      <c r="G394" s="38" t="s">
        <v>196</v>
      </c>
      <c r="H394" s="38" t="s">
        <v>1194</v>
      </c>
      <c r="I394" s="295" t="s">
        <v>1195</v>
      </c>
      <c r="J394" s="41"/>
      <c r="K394" s="38">
        <v>64</v>
      </c>
      <c r="L394" s="41"/>
    </row>
    <row r="395" ht="14.5" spans="1:12">
      <c r="A395" s="107" t="s">
        <v>2934</v>
      </c>
      <c r="B395" s="38" t="s">
        <v>650</v>
      </c>
      <c r="C395" s="38">
        <v>4589643</v>
      </c>
      <c r="D395" s="38" t="s">
        <v>1881</v>
      </c>
      <c r="E395" s="38" t="s">
        <v>1885</v>
      </c>
      <c r="F395" s="38">
        <v>35902</v>
      </c>
      <c r="G395" s="38" t="s">
        <v>232</v>
      </c>
      <c r="H395" s="38" t="s">
        <v>1886</v>
      </c>
      <c r="I395" s="295" t="s">
        <v>1887</v>
      </c>
      <c r="J395" s="41"/>
      <c r="K395" s="107" t="s">
        <v>323</v>
      </c>
      <c r="L395" s="41"/>
    </row>
    <row r="396" ht="14.5" spans="1:12">
      <c r="A396" s="107" t="s">
        <v>2934</v>
      </c>
      <c r="B396" s="38" t="s">
        <v>1187</v>
      </c>
      <c r="C396" s="38">
        <v>4940541</v>
      </c>
      <c r="D396" s="38" t="s">
        <v>218</v>
      </c>
      <c r="E396" s="38" t="s">
        <v>1244</v>
      </c>
      <c r="F396" s="38">
        <v>37001</v>
      </c>
      <c r="G396" s="38" t="s">
        <v>187</v>
      </c>
      <c r="H396" s="38" t="s">
        <v>1255</v>
      </c>
      <c r="I396" s="295" t="s">
        <v>1256</v>
      </c>
      <c r="J396" s="41"/>
      <c r="K396" s="107" t="s">
        <v>2942</v>
      </c>
      <c r="L396" s="41"/>
    </row>
    <row r="397" ht="14.5" spans="1:12">
      <c r="A397" s="107" t="s">
        <v>2934</v>
      </c>
      <c r="B397" s="38" t="s">
        <v>650</v>
      </c>
      <c r="C397" s="38">
        <v>5207971</v>
      </c>
      <c r="D397" s="38" t="s">
        <v>1520</v>
      </c>
      <c r="E397" s="38" t="s">
        <v>987</v>
      </c>
      <c r="F397" s="38" t="s">
        <v>1521</v>
      </c>
      <c r="G397" s="38" t="s">
        <v>214</v>
      </c>
      <c r="H397" s="38" t="s">
        <v>1523</v>
      </c>
      <c r="I397" s="295" t="s">
        <v>1524</v>
      </c>
      <c r="J397" s="41"/>
      <c r="K397" s="107" t="s">
        <v>2942</v>
      </c>
      <c r="L397" s="41"/>
    </row>
    <row r="398" ht="14.5" spans="1:12">
      <c r="A398" s="107" t="s">
        <v>2934</v>
      </c>
      <c r="B398" s="38" t="s">
        <v>650</v>
      </c>
      <c r="C398" s="38">
        <v>4782530</v>
      </c>
      <c r="D398" s="38" t="s">
        <v>499</v>
      </c>
      <c r="E398" s="38" t="s">
        <v>2950</v>
      </c>
      <c r="F398" s="38" t="s">
        <v>2027</v>
      </c>
      <c r="G398" s="38" t="s">
        <v>232</v>
      </c>
      <c r="H398" s="38" t="s">
        <v>2951</v>
      </c>
      <c r="I398" s="295" t="s">
        <v>384</v>
      </c>
      <c r="J398" s="41"/>
      <c r="K398" s="107" t="s">
        <v>2942</v>
      </c>
      <c r="L398" s="41"/>
    </row>
    <row r="399" ht="14.5" spans="1:12">
      <c r="A399" s="107" t="s">
        <v>2934</v>
      </c>
      <c r="B399" s="38" t="s">
        <v>1206</v>
      </c>
      <c r="C399" s="38">
        <v>5006696</v>
      </c>
      <c r="D399" s="38" t="s">
        <v>253</v>
      </c>
      <c r="E399" s="38" t="s">
        <v>1815</v>
      </c>
      <c r="F399" s="38" t="s">
        <v>1816</v>
      </c>
      <c r="G399" s="38" t="s">
        <v>320</v>
      </c>
      <c r="H399" s="38" t="s">
        <v>1817</v>
      </c>
      <c r="I399" s="295" t="s">
        <v>1195</v>
      </c>
      <c r="J399" s="41"/>
      <c r="K399" s="107" t="s">
        <v>2942</v>
      </c>
      <c r="L399" s="41"/>
    </row>
    <row r="400" ht="14.5" spans="1:12">
      <c r="A400" s="107" t="s">
        <v>2934</v>
      </c>
      <c r="B400" s="38" t="s">
        <v>650</v>
      </c>
      <c r="C400" s="38">
        <v>5052977</v>
      </c>
      <c r="D400" s="38" t="s">
        <v>168</v>
      </c>
      <c r="E400" s="38" t="s">
        <v>633</v>
      </c>
      <c r="F400" s="38" t="s">
        <v>2952</v>
      </c>
      <c r="G400" s="38" t="s">
        <v>232</v>
      </c>
      <c r="H400" s="38" t="s">
        <v>2953</v>
      </c>
      <c r="I400" s="295" t="s">
        <v>1195</v>
      </c>
      <c r="J400" s="41"/>
      <c r="K400" s="107" t="s">
        <v>2942</v>
      </c>
      <c r="L400" s="41"/>
    </row>
    <row r="401" ht="14.5" spans="1:12">
      <c r="A401" s="107" t="s">
        <v>2934</v>
      </c>
      <c r="B401" s="38" t="s">
        <v>650</v>
      </c>
      <c r="C401" s="38">
        <v>4998994</v>
      </c>
      <c r="D401" s="38" t="s">
        <v>1222</v>
      </c>
      <c r="E401" s="38" t="s">
        <v>1223</v>
      </c>
      <c r="F401" s="141">
        <v>36934</v>
      </c>
      <c r="G401" s="107" t="s">
        <v>311</v>
      </c>
      <c r="H401" s="38" t="s">
        <v>1224</v>
      </c>
      <c r="I401" s="295" t="s">
        <v>529</v>
      </c>
      <c r="J401" s="41"/>
      <c r="K401" s="331" t="s">
        <v>2954</v>
      </c>
      <c r="L401" s="41"/>
    </row>
    <row r="402" ht="14.5" spans="1:12">
      <c r="A402" s="107" t="s">
        <v>2934</v>
      </c>
      <c r="B402" s="38" t="s">
        <v>650</v>
      </c>
      <c r="C402" s="38">
        <v>5057247</v>
      </c>
      <c r="D402" s="38" t="s">
        <v>218</v>
      </c>
      <c r="E402" s="38" t="s">
        <v>1793</v>
      </c>
      <c r="F402" s="38" t="s">
        <v>2047</v>
      </c>
      <c r="G402" s="38" t="s">
        <v>2943</v>
      </c>
      <c r="H402" s="38" t="s">
        <v>2048</v>
      </c>
      <c r="I402" s="295" t="s">
        <v>967</v>
      </c>
      <c r="J402" s="41"/>
      <c r="K402" s="38" t="s">
        <v>641</v>
      </c>
      <c r="L402" s="41"/>
    </row>
    <row r="403" ht="14.5" spans="1:12">
      <c r="A403" s="107" t="s">
        <v>2934</v>
      </c>
      <c r="B403" s="38" t="s">
        <v>1215</v>
      </c>
      <c r="C403" s="38">
        <v>5344019</v>
      </c>
      <c r="D403" s="107" t="s">
        <v>148</v>
      </c>
      <c r="E403" s="107" t="s">
        <v>1044</v>
      </c>
      <c r="F403" s="141">
        <v>37623</v>
      </c>
      <c r="G403" s="38" t="s">
        <v>232</v>
      </c>
      <c r="H403" s="38" t="s">
        <v>2955</v>
      </c>
      <c r="I403" s="295" t="s">
        <v>2956</v>
      </c>
      <c r="J403" s="41"/>
      <c r="K403" s="107" t="s">
        <v>2942</v>
      </c>
      <c r="L403" s="41"/>
    </row>
    <row r="404" ht="14.5" spans="1:12">
      <c r="A404" s="107" t="s">
        <v>2934</v>
      </c>
      <c r="B404" s="38" t="s">
        <v>650</v>
      </c>
      <c r="C404" s="38">
        <v>4940236</v>
      </c>
      <c r="D404" s="107" t="s">
        <v>2957</v>
      </c>
      <c r="E404" s="107" t="s">
        <v>2958</v>
      </c>
      <c r="F404" s="141">
        <v>36162</v>
      </c>
      <c r="G404" s="38" t="s">
        <v>196</v>
      </c>
      <c r="H404" s="38" t="s">
        <v>2959</v>
      </c>
      <c r="I404" s="295" t="s">
        <v>588</v>
      </c>
      <c r="J404" s="41"/>
      <c r="K404" s="38">
        <v>58</v>
      </c>
      <c r="L404" s="41"/>
    </row>
    <row r="405" ht="14.5" spans="1:12">
      <c r="A405" s="107" t="s">
        <v>2934</v>
      </c>
      <c r="B405" s="38" t="s">
        <v>147</v>
      </c>
      <c r="C405" s="38">
        <v>4604824</v>
      </c>
      <c r="D405" s="107" t="s">
        <v>2960</v>
      </c>
      <c r="E405" s="107" t="s">
        <v>2961</v>
      </c>
      <c r="F405" s="38" t="s">
        <v>2962</v>
      </c>
      <c r="G405" s="38" t="s">
        <v>2472</v>
      </c>
      <c r="H405" s="38" t="s">
        <v>2963</v>
      </c>
      <c r="I405" s="295" t="s">
        <v>397</v>
      </c>
      <c r="J405" s="41"/>
      <c r="K405" s="107" t="s">
        <v>2942</v>
      </c>
      <c r="L405" s="41"/>
    </row>
    <row r="406" ht="14.5" spans="1:12">
      <c r="A406" s="107" t="s">
        <v>2934</v>
      </c>
      <c r="B406" s="38" t="s">
        <v>650</v>
      </c>
      <c r="C406" s="38">
        <v>5254783</v>
      </c>
      <c r="D406" s="107" t="s">
        <v>645</v>
      </c>
      <c r="E406" s="107" t="s">
        <v>409</v>
      </c>
      <c r="F406" s="38" t="s">
        <v>1247</v>
      </c>
      <c r="G406" s="38" t="s">
        <v>320</v>
      </c>
      <c r="H406" s="38" t="s">
        <v>2964</v>
      </c>
      <c r="I406" s="295" t="s">
        <v>769</v>
      </c>
      <c r="J406" s="41"/>
      <c r="K406" s="38">
        <v>50</v>
      </c>
      <c r="L406" s="41"/>
    </row>
    <row r="407" ht="14.5" spans="1:12">
      <c r="A407" s="107" t="s">
        <v>2934</v>
      </c>
      <c r="B407" s="38" t="s">
        <v>650</v>
      </c>
      <c r="C407" s="38">
        <v>4976691</v>
      </c>
      <c r="D407" s="107" t="s">
        <v>2965</v>
      </c>
      <c r="E407" s="107" t="s">
        <v>2966</v>
      </c>
      <c r="F407" s="141" t="s">
        <v>2967</v>
      </c>
      <c r="G407" s="38" t="s">
        <v>2510</v>
      </c>
      <c r="H407" s="38" t="s">
        <v>2968</v>
      </c>
      <c r="I407" s="295" t="s">
        <v>818</v>
      </c>
      <c r="J407" s="41"/>
      <c r="K407" s="107" t="s">
        <v>641</v>
      </c>
      <c r="L407" s="41"/>
    </row>
    <row r="408" ht="14.5" spans="1:12">
      <c r="A408" s="107" t="s">
        <v>2934</v>
      </c>
      <c r="B408" s="38" t="s">
        <v>147</v>
      </c>
      <c r="C408" s="38">
        <v>4995151</v>
      </c>
      <c r="D408" s="38" t="s">
        <v>2041</v>
      </c>
      <c r="E408" s="38" t="s">
        <v>2067</v>
      </c>
      <c r="F408" s="38" t="s">
        <v>2068</v>
      </c>
      <c r="G408" s="38" t="s">
        <v>265</v>
      </c>
      <c r="H408" s="38" t="s">
        <v>2069</v>
      </c>
      <c r="I408" s="295" t="s">
        <v>1195</v>
      </c>
      <c r="J408" s="41"/>
      <c r="K408" s="107" t="s">
        <v>2942</v>
      </c>
      <c r="L408" s="41"/>
    </row>
    <row r="409" ht="14.5" spans="1:12">
      <c r="A409" s="107" t="s">
        <v>2934</v>
      </c>
      <c r="B409" s="38" t="s">
        <v>1215</v>
      </c>
      <c r="C409" s="38">
        <v>5332451</v>
      </c>
      <c r="D409" s="107" t="s">
        <v>205</v>
      </c>
      <c r="E409" s="107" t="s">
        <v>1216</v>
      </c>
      <c r="F409" s="141">
        <v>38660</v>
      </c>
      <c r="G409" s="38" t="s">
        <v>299</v>
      </c>
      <c r="H409" s="38" t="s">
        <v>1217</v>
      </c>
      <c r="I409" s="295" t="s">
        <v>1195</v>
      </c>
      <c r="J409" s="41"/>
      <c r="K409" s="107" t="s">
        <v>2942</v>
      </c>
      <c r="L409" s="41"/>
    </row>
    <row r="410" ht="14.5" spans="1:12">
      <c r="A410" s="107" t="s">
        <v>2934</v>
      </c>
      <c r="B410" s="38" t="s">
        <v>1218</v>
      </c>
      <c r="C410" s="38">
        <v>5421251</v>
      </c>
      <c r="D410" s="107" t="s">
        <v>184</v>
      </c>
      <c r="E410" s="107" t="s">
        <v>1219</v>
      </c>
      <c r="F410" s="141">
        <v>38021</v>
      </c>
      <c r="G410" s="38" t="s">
        <v>265</v>
      </c>
      <c r="H410" s="38" t="s">
        <v>1220</v>
      </c>
      <c r="I410" s="295" t="s">
        <v>1221</v>
      </c>
      <c r="J410" s="41"/>
      <c r="K410" s="107" t="s">
        <v>2942</v>
      </c>
      <c r="L410" s="41"/>
    </row>
    <row r="411" ht="14.5" spans="1:12">
      <c r="A411" s="107" t="s">
        <v>2934</v>
      </c>
      <c r="B411" s="38" t="s">
        <v>650</v>
      </c>
      <c r="C411" s="38">
        <v>4514862</v>
      </c>
      <c r="D411" s="38" t="s">
        <v>168</v>
      </c>
      <c r="E411" s="38" t="s">
        <v>1457</v>
      </c>
      <c r="F411" s="38" t="s">
        <v>1458</v>
      </c>
      <c r="G411" s="38" t="s">
        <v>228</v>
      </c>
      <c r="H411" s="38" t="s">
        <v>1460</v>
      </c>
      <c r="I411" s="295" t="s">
        <v>397</v>
      </c>
      <c r="J411" s="41"/>
      <c r="K411" s="38">
        <v>48</v>
      </c>
      <c r="L411" s="41"/>
    </row>
    <row r="412" ht="15.5" spans="1:12">
      <c r="A412" s="107" t="s">
        <v>2934</v>
      </c>
      <c r="B412" s="38" t="s">
        <v>1231</v>
      </c>
      <c r="C412" s="38">
        <v>5227174</v>
      </c>
      <c r="D412" s="107" t="s">
        <v>398</v>
      </c>
      <c r="E412" s="107" t="s">
        <v>1232</v>
      </c>
      <c r="F412" s="327">
        <v>37444</v>
      </c>
      <c r="G412" s="38" t="s">
        <v>320</v>
      </c>
      <c r="H412" s="38" t="s">
        <v>1233</v>
      </c>
      <c r="I412" s="295" t="s">
        <v>1234</v>
      </c>
      <c r="J412" s="41"/>
      <c r="K412" s="107" t="s">
        <v>323</v>
      </c>
      <c r="L412" s="41"/>
    </row>
    <row r="413" ht="15.5" spans="1:12">
      <c r="A413" s="107" t="s">
        <v>2928</v>
      </c>
      <c r="B413" s="38" t="s">
        <v>147</v>
      </c>
      <c r="C413" s="38">
        <v>5088834</v>
      </c>
      <c r="D413" s="107" t="s">
        <v>502</v>
      </c>
      <c r="E413" s="107" t="s">
        <v>2969</v>
      </c>
      <c r="F413" s="328" t="s">
        <v>1226</v>
      </c>
      <c r="G413" s="107" t="s">
        <v>265</v>
      </c>
      <c r="H413" s="107" t="s">
        <v>2970</v>
      </c>
      <c r="I413" s="296" t="s">
        <v>493</v>
      </c>
      <c r="J413" s="41"/>
      <c r="K413" s="38">
        <v>63</v>
      </c>
      <c r="L413" s="41"/>
    </row>
    <row r="414" ht="15.5" spans="1:12">
      <c r="A414" s="107" t="s">
        <v>2928</v>
      </c>
      <c r="B414" s="38" t="s">
        <v>147</v>
      </c>
      <c r="C414" s="38">
        <v>4757428</v>
      </c>
      <c r="D414" s="107" t="s">
        <v>2152</v>
      </c>
      <c r="E414" s="107" t="s">
        <v>2971</v>
      </c>
      <c r="F414" s="328">
        <v>36505</v>
      </c>
      <c r="G414" s="107" t="s">
        <v>331</v>
      </c>
      <c r="H414" s="107" t="s">
        <v>514</v>
      </c>
      <c r="I414" s="296" t="s">
        <v>508</v>
      </c>
      <c r="J414" s="41"/>
      <c r="K414" s="107" t="s">
        <v>2972</v>
      </c>
      <c r="L414" s="41"/>
    </row>
    <row r="415" ht="15.5" spans="1:12">
      <c r="A415" s="107" t="s">
        <v>2928</v>
      </c>
      <c r="B415" s="38" t="s">
        <v>147</v>
      </c>
      <c r="C415" s="38">
        <v>5354166</v>
      </c>
      <c r="D415" s="107" t="s">
        <v>2096</v>
      </c>
      <c r="E415" s="107" t="s">
        <v>2973</v>
      </c>
      <c r="F415" s="328">
        <v>37836</v>
      </c>
      <c r="G415" s="107" t="s">
        <v>232</v>
      </c>
      <c r="H415" s="160" t="s">
        <v>2974</v>
      </c>
      <c r="I415" s="145" t="s">
        <v>493</v>
      </c>
      <c r="J415" s="41"/>
      <c r="K415" s="107">
        <v>56</v>
      </c>
      <c r="L415" s="41"/>
    </row>
    <row r="416" ht="15.5" spans="1:12">
      <c r="A416" s="107" t="s">
        <v>2928</v>
      </c>
      <c r="B416" s="38" t="s">
        <v>147</v>
      </c>
      <c r="C416" s="38">
        <v>4928578</v>
      </c>
      <c r="D416" s="107" t="s">
        <v>1917</v>
      </c>
      <c r="E416" s="107" t="s">
        <v>2975</v>
      </c>
      <c r="F416" s="328">
        <v>37408</v>
      </c>
      <c r="G416" s="107" t="s">
        <v>265</v>
      </c>
      <c r="H416" s="329" t="s">
        <v>2976</v>
      </c>
      <c r="I416" s="145" t="s">
        <v>493</v>
      </c>
      <c r="J416" s="41"/>
      <c r="K416" s="107">
        <v>62</v>
      </c>
      <c r="L416" s="41"/>
    </row>
    <row r="417" ht="15.5" spans="1:12">
      <c r="A417" s="107" t="s">
        <v>2928</v>
      </c>
      <c r="B417" s="38" t="s">
        <v>147</v>
      </c>
      <c r="C417" s="38">
        <v>4753242</v>
      </c>
      <c r="D417" s="107" t="s">
        <v>2977</v>
      </c>
      <c r="E417" s="107" t="s">
        <v>2978</v>
      </c>
      <c r="F417" s="328">
        <v>36405</v>
      </c>
      <c r="G417" s="107" t="s">
        <v>214</v>
      </c>
      <c r="H417" s="329" t="s">
        <v>2979</v>
      </c>
      <c r="I417" s="228" t="s">
        <v>493</v>
      </c>
      <c r="J417" s="41"/>
      <c r="K417" s="107" t="s">
        <v>323</v>
      </c>
      <c r="L417" s="41"/>
    </row>
    <row r="418" ht="15.5" spans="1:12">
      <c r="A418" s="107" t="s">
        <v>2928</v>
      </c>
      <c r="B418" s="38" t="s">
        <v>147</v>
      </c>
      <c r="C418" s="38">
        <v>4994789</v>
      </c>
      <c r="D418" s="107" t="s">
        <v>2980</v>
      </c>
      <c r="E418" s="107" t="s">
        <v>2981</v>
      </c>
      <c r="F418" s="328" t="s">
        <v>2982</v>
      </c>
      <c r="G418" s="107" t="s">
        <v>196</v>
      </c>
      <c r="H418" s="329" t="s">
        <v>505</v>
      </c>
      <c r="I418" s="145" t="s">
        <v>498</v>
      </c>
      <c r="J418" s="41"/>
      <c r="K418" s="107" t="s">
        <v>641</v>
      </c>
      <c r="L418" s="41"/>
    </row>
    <row r="419" ht="15.5" spans="1:12">
      <c r="A419" s="107" t="s">
        <v>2928</v>
      </c>
      <c r="B419" s="38" t="s">
        <v>147</v>
      </c>
      <c r="C419" s="38">
        <v>5123401</v>
      </c>
      <c r="D419" s="107" t="s">
        <v>1903</v>
      </c>
      <c r="E419" s="107" t="s">
        <v>1904</v>
      </c>
      <c r="F419" s="328" t="s">
        <v>277</v>
      </c>
      <c r="G419" s="107" t="s">
        <v>232</v>
      </c>
      <c r="H419" s="329" t="s">
        <v>1906</v>
      </c>
      <c r="I419" s="228" t="s">
        <v>511</v>
      </c>
      <c r="J419" s="41"/>
      <c r="K419" s="107" t="s">
        <v>641</v>
      </c>
      <c r="L419" s="41"/>
    </row>
    <row r="420" ht="15.5" spans="1:12">
      <c r="A420" s="107" t="s">
        <v>2928</v>
      </c>
      <c r="B420" s="38" t="s">
        <v>147</v>
      </c>
      <c r="C420" s="38">
        <v>5123411</v>
      </c>
      <c r="D420" s="107" t="s">
        <v>1519</v>
      </c>
      <c r="E420" s="107" t="s">
        <v>2983</v>
      </c>
      <c r="F420" s="328" t="s">
        <v>2984</v>
      </c>
      <c r="G420" s="107" t="s">
        <v>265</v>
      </c>
      <c r="H420" s="329" t="s">
        <v>2985</v>
      </c>
      <c r="I420" s="228" t="s">
        <v>493</v>
      </c>
      <c r="J420" s="41"/>
      <c r="K420" s="107" t="s">
        <v>641</v>
      </c>
      <c r="L420" s="41"/>
    </row>
    <row r="421" ht="15.5" spans="1:12">
      <c r="A421" s="107" t="s">
        <v>2928</v>
      </c>
      <c r="B421" s="38" t="s">
        <v>147</v>
      </c>
      <c r="C421" s="38">
        <v>5245052</v>
      </c>
      <c r="D421" s="107" t="s">
        <v>770</v>
      </c>
      <c r="E421" s="107" t="s">
        <v>2986</v>
      </c>
      <c r="F421" s="328" t="s">
        <v>2059</v>
      </c>
      <c r="G421" s="107" t="s">
        <v>320</v>
      </c>
      <c r="H421" s="329" t="s">
        <v>2987</v>
      </c>
      <c r="I421" s="145" t="s">
        <v>498</v>
      </c>
      <c r="J421" s="41"/>
      <c r="K421" s="107" t="s">
        <v>641</v>
      </c>
      <c r="L421" s="41"/>
    </row>
    <row r="422" ht="15.5" spans="1:12">
      <c r="A422" s="107" t="s">
        <v>2928</v>
      </c>
      <c r="B422" s="107" t="s">
        <v>217</v>
      </c>
      <c r="C422" s="38">
        <v>5123087</v>
      </c>
      <c r="D422" s="107" t="s">
        <v>359</v>
      </c>
      <c r="E422" s="107" t="s">
        <v>2988</v>
      </c>
      <c r="F422" s="328" t="s">
        <v>1592</v>
      </c>
      <c r="G422" s="107" t="s">
        <v>879</v>
      </c>
      <c r="H422" s="329" t="s">
        <v>1594</v>
      </c>
      <c r="I422" s="145" t="s">
        <v>493</v>
      </c>
      <c r="J422" s="41"/>
      <c r="K422" s="107" t="s">
        <v>641</v>
      </c>
      <c r="L422" s="41"/>
    </row>
    <row r="423" ht="15.5" spans="1:12">
      <c r="A423" s="107" t="s">
        <v>2928</v>
      </c>
      <c r="B423" s="107" t="s">
        <v>217</v>
      </c>
      <c r="C423" s="38">
        <v>5034186</v>
      </c>
      <c r="D423" s="107" t="s">
        <v>2315</v>
      </c>
      <c r="E423" s="107" t="s">
        <v>2072</v>
      </c>
      <c r="F423" s="328">
        <v>37659</v>
      </c>
      <c r="G423" s="107" t="s">
        <v>265</v>
      </c>
      <c r="H423" s="329" t="s">
        <v>2316</v>
      </c>
      <c r="I423" s="145" t="s">
        <v>511</v>
      </c>
      <c r="J423" s="41"/>
      <c r="K423" s="107" t="s">
        <v>641</v>
      </c>
      <c r="L423" s="41"/>
    </row>
    <row r="424" ht="15.5" spans="1:12">
      <c r="A424" s="107" t="s">
        <v>2928</v>
      </c>
      <c r="B424" s="107" t="s">
        <v>217</v>
      </c>
      <c r="C424" s="38">
        <v>5049688</v>
      </c>
      <c r="D424" s="107" t="s">
        <v>184</v>
      </c>
      <c r="E424" s="107" t="s">
        <v>1811</v>
      </c>
      <c r="F424" s="328">
        <v>36933</v>
      </c>
      <c r="G424" s="107" t="s">
        <v>240</v>
      </c>
      <c r="H424" s="329" t="s">
        <v>510</v>
      </c>
      <c r="I424" s="160" t="s">
        <v>511</v>
      </c>
      <c r="J424" s="41"/>
      <c r="K424" s="107" t="s">
        <v>641</v>
      </c>
      <c r="L424" s="41"/>
    </row>
    <row r="425" ht="15.5" spans="1:12">
      <c r="A425" s="107" t="s">
        <v>2928</v>
      </c>
      <c r="B425" s="107" t="s">
        <v>1752</v>
      </c>
      <c r="C425" s="38">
        <v>5397174</v>
      </c>
      <c r="D425" s="107" t="s">
        <v>218</v>
      </c>
      <c r="E425" s="107" t="s">
        <v>2989</v>
      </c>
      <c r="F425" s="328" t="s">
        <v>2990</v>
      </c>
      <c r="G425" s="107" t="s">
        <v>196</v>
      </c>
      <c r="H425" s="329" t="s">
        <v>2991</v>
      </c>
      <c r="I425" s="145" t="s">
        <v>511</v>
      </c>
      <c r="J425" s="41"/>
      <c r="K425" s="107" t="s">
        <v>641</v>
      </c>
      <c r="L425" s="41"/>
    </row>
    <row r="426" ht="15.5" spans="1:12">
      <c r="A426" s="107" t="s">
        <v>2928</v>
      </c>
      <c r="B426" s="107" t="s">
        <v>147</v>
      </c>
      <c r="C426" s="38">
        <v>5461857</v>
      </c>
      <c r="D426" s="107" t="s">
        <v>306</v>
      </c>
      <c r="E426" s="107" t="s">
        <v>2342</v>
      </c>
      <c r="F426" s="328" t="s">
        <v>2343</v>
      </c>
      <c r="G426" s="107" t="s">
        <v>265</v>
      </c>
      <c r="H426" s="329" t="s">
        <v>2344</v>
      </c>
      <c r="I426" s="145" t="s">
        <v>508</v>
      </c>
      <c r="J426" s="41"/>
      <c r="K426" s="107" t="s">
        <v>641</v>
      </c>
      <c r="L426" s="41"/>
    </row>
    <row r="427" ht="15.5" spans="1:12">
      <c r="A427" s="107" t="s">
        <v>1941</v>
      </c>
      <c r="B427" s="38" t="s">
        <v>650</v>
      </c>
      <c r="C427" s="38">
        <v>5215784</v>
      </c>
      <c r="D427" s="107" t="s">
        <v>642</v>
      </c>
      <c r="E427" s="107" t="s">
        <v>2992</v>
      </c>
      <c r="F427" s="330">
        <v>20030323</v>
      </c>
      <c r="G427" s="107" t="s">
        <v>265</v>
      </c>
      <c r="H427" s="329" t="s">
        <v>2993</v>
      </c>
      <c r="I427" s="123" t="s">
        <v>1279</v>
      </c>
      <c r="J427" s="41"/>
      <c r="K427" s="107">
        <v>51</v>
      </c>
      <c r="L427" s="41"/>
    </row>
    <row r="428" ht="15.5"/>
    <row r="429" ht="15.5"/>
    <row r="430" ht="15.5"/>
    <row r="431" ht="15.5"/>
    <row r="432" ht="15.5"/>
    <row r="433" ht="15.5"/>
    <row r="434" ht="15.5"/>
    <row r="435" ht="15.5"/>
    <row r="436" ht="15.5"/>
  </sheetData>
  <autoFilter xmlns:etc="http://www.wps.cn/officeDocument/2017/etCustomData" ref="A2:K427" etc:filterBottomFollowUsedRange="0">
    <extLst/>
  </autoFilter>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4"/>
  <sheetViews>
    <sheetView workbookViewId="0">
      <pane ySplit="2" topLeftCell="A3" activePane="bottomLeft" state="frozen"/>
      <selection/>
      <selection pane="bottomLeft" activeCell="A1" sqref="A1"/>
    </sheetView>
  </sheetViews>
  <sheetFormatPr defaultColWidth="9" defaultRowHeight="14"/>
  <cols>
    <col min="1" max="1" width="14" style="24" customWidth="1"/>
    <col min="2" max="2" width="35" style="24" customWidth="1"/>
    <col min="3" max="4" width="9" style="24" customWidth="1"/>
    <col min="5" max="5" width="10" style="24" customWidth="1"/>
    <col min="6" max="6" width="12" style="24" customWidth="1"/>
    <col min="7" max="7" width="18" style="24" customWidth="1"/>
    <col min="8" max="8" width="9" style="24" customWidth="1"/>
    <col min="9" max="9" width="20" style="24" customWidth="1"/>
    <col min="10" max="10" width="13" style="24" customWidth="1"/>
    <col min="11" max="11" width="15" style="24" customWidth="1"/>
    <col min="12" max="12" width="30" style="24" customWidth="1"/>
    <col min="13" max="13" width="13" style="24" customWidth="1"/>
    <col min="14" max="16" width="30" style="24" customWidth="1"/>
    <col min="17" max="44" width="14" style="24" customWidth="1"/>
    <col min="45" max="16384" width="9" style="24"/>
  </cols>
  <sheetData>
    <row r="1" ht="14.5" spans="1:13">
      <c r="A1" s="120" t="s">
        <v>146</v>
      </c>
      <c r="B1" s="191" t="s">
        <v>147</v>
      </c>
      <c r="C1" s="191">
        <v>3890403</v>
      </c>
      <c r="D1" s="259" t="s">
        <v>148</v>
      </c>
      <c r="E1" s="259" t="s">
        <v>149</v>
      </c>
      <c r="F1" s="259" t="s">
        <v>2994</v>
      </c>
      <c r="G1" s="260" t="s">
        <v>151</v>
      </c>
      <c r="H1" s="191" t="s">
        <v>152</v>
      </c>
      <c r="I1" s="191"/>
      <c r="J1" s="191" t="s">
        <v>153</v>
      </c>
      <c r="K1" s="264"/>
      <c r="L1" s="191"/>
      <c r="M1" s="191"/>
    </row>
    <row r="2" ht="29" spans="1:13">
      <c r="A2" s="163" t="s">
        <v>156</v>
      </c>
      <c r="B2" s="120" t="s">
        <v>157</v>
      </c>
      <c r="C2" s="163" t="s">
        <v>158</v>
      </c>
      <c r="D2" s="120" t="s">
        <v>159</v>
      </c>
      <c r="E2" s="163" t="s">
        <v>160</v>
      </c>
      <c r="F2" s="163" t="s">
        <v>161</v>
      </c>
      <c r="G2" s="120" t="s">
        <v>2995</v>
      </c>
      <c r="H2" s="120" t="s">
        <v>163</v>
      </c>
      <c r="I2" s="120" t="s">
        <v>164</v>
      </c>
      <c r="J2" s="170" t="s">
        <v>165</v>
      </c>
      <c r="K2" s="116" t="s">
        <v>2996</v>
      </c>
      <c r="L2" s="163" t="s">
        <v>2997</v>
      </c>
      <c r="M2" s="163" t="s">
        <v>2998</v>
      </c>
    </row>
    <row r="3" ht="14.5" spans="1:13">
      <c r="A3" s="163" t="s">
        <v>761</v>
      </c>
      <c r="B3" s="120" t="s">
        <v>762</v>
      </c>
      <c r="C3" s="120">
        <v>4979365</v>
      </c>
      <c r="D3" s="163" t="s">
        <v>419</v>
      </c>
      <c r="E3" s="163" t="s">
        <v>636</v>
      </c>
      <c r="F3" s="167">
        <v>37537</v>
      </c>
      <c r="G3" s="261" t="s">
        <v>2999</v>
      </c>
      <c r="H3" s="163" t="s">
        <v>2087</v>
      </c>
      <c r="I3" s="120" t="s">
        <v>791</v>
      </c>
      <c r="J3" s="163" t="s">
        <v>182</v>
      </c>
      <c r="K3" s="170"/>
      <c r="L3" s="265" t="s">
        <v>3000</v>
      </c>
      <c r="M3" s="120"/>
    </row>
    <row r="4" ht="14.5" spans="1:13">
      <c r="A4" s="163" t="s">
        <v>761</v>
      </c>
      <c r="B4" s="120" t="s">
        <v>762</v>
      </c>
      <c r="C4" s="120">
        <v>3555921</v>
      </c>
      <c r="D4" s="163" t="s">
        <v>905</v>
      </c>
      <c r="E4" s="163" t="s">
        <v>3001</v>
      </c>
      <c r="F4" s="167">
        <v>35339</v>
      </c>
      <c r="G4" s="261" t="s">
        <v>273</v>
      </c>
      <c r="H4" s="163" t="s">
        <v>3002</v>
      </c>
      <c r="I4" s="163" t="s">
        <v>1276</v>
      </c>
      <c r="J4" s="163" t="s">
        <v>174</v>
      </c>
      <c r="K4" s="170" t="s">
        <v>2089</v>
      </c>
      <c r="L4" s="266">
        <v>56</v>
      </c>
      <c r="M4" s="120"/>
    </row>
    <row r="5" ht="14.5" spans="1:13">
      <c r="A5" s="163" t="s">
        <v>761</v>
      </c>
      <c r="B5" s="120" t="s">
        <v>2448</v>
      </c>
      <c r="C5" s="120">
        <v>5322303</v>
      </c>
      <c r="D5" s="163" t="s">
        <v>419</v>
      </c>
      <c r="E5" s="163" t="s">
        <v>2449</v>
      </c>
      <c r="F5" s="163" t="s">
        <v>2450</v>
      </c>
      <c r="G5" s="261" t="s">
        <v>196</v>
      </c>
      <c r="H5" s="163" t="s">
        <v>2451</v>
      </c>
      <c r="I5" s="163" t="s">
        <v>833</v>
      </c>
      <c r="J5" s="163" t="s">
        <v>182</v>
      </c>
      <c r="K5" s="116"/>
      <c r="L5" s="267" t="s">
        <v>3003</v>
      </c>
      <c r="M5" s="120"/>
    </row>
    <row r="6" ht="14.5" spans="1:13">
      <c r="A6" s="163" t="s">
        <v>761</v>
      </c>
      <c r="B6" s="120" t="s">
        <v>762</v>
      </c>
      <c r="C6" s="120">
        <v>5033084</v>
      </c>
      <c r="D6" s="163" t="s">
        <v>715</v>
      </c>
      <c r="E6" s="163" t="s">
        <v>1630</v>
      </c>
      <c r="F6" s="163" t="s">
        <v>1631</v>
      </c>
      <c r="G6" s="261" t="s">
        <v>331</v>
      </c>
      <c r="H6" s="163" t="s">
        <v>1632</v>
      </c>
      <c r="I6" s="163" t="s">
        <v>1633</v>
      </c>
      <c r="J6" s="163" t="s">
        <v>182</v>
      </c>
      <c r="K6" s="170"/>
      <c r="L6" s="267" t="s">
        <v>3004</v>
      </c>
      <c r="M6" s="120"/>
    </row>
    <row r="7" ht="14.5" spans="1:13">
      <c r="A7" s="163" t="s">
        <v>761</v>
      </c>
      <c r="B7" s="120" t="s">
        <v>275</v>
      </c>
      <c r="C7" s="120">
        <v>5256426</v>
      </c>
      <c r="D7" s="163" t="s">
        <v>205</v>
      </c>
      <c r="E7" s="163" t="s">
        <v>2322</v>
      </c>
      <c r="F7" s="163" t="s">
        <v>2323</v>
      </c>
      <c r="G7" s="261" t="s">
        <v>320</v>
      </c>
      <c r="H7" s="163" t="s">
        <v>2324</v>
      </c>
      <c r="I7" s="163" t="s">
        <v>769</v>
      </c>
      <c r="J7" s="163" t="s">
        <v>174</v>
      </c>
      <c r="K7" s="170"/>
      <c r="L7" s="267" t="s">
        <v>3005</v>
      </c>
      <c r="M7" s="120"/>
    </row>
    <row r="8" ht="14.5" spans="1:13">
      <c r="A8" s="163" t="s">
        <v>761</v>
      </c>
      <c r="B8" s="120" t="s">
        <v>762</v>
      </c>
      <c r="C8" s="120">
        <v>4545822</v>
      </c>
      <c r="D8" s="163" t="s">
        <v>914</v>
      </c>
      <c r="E8" s="163" t="s">
        <v>915</v>
      </c>
      <c r="F8" s="163" t="s">
        <v>916</v>
      </c>
      <c r="G8" s="261" t="s">
        <v>265</v>
      </c>
      <c r="H8" s="163" t="s">
        <v>917</v>
      </c>
      <c r="I8" s="163" t="s">
        <v>769</v>
      </c>
      <c r="J8" s="163" t="s">
        <v>182</v>
      </c>
      <c r="K8" s="170"/>
      <c r="L8" s="266">
        <v>57</v>
      </c>
      <c r="M8" s="120"/>
    </row>
    <row r="9" ht="14.5" spans="1:13">
      <c r="A9" s="163" t="s">
        <v>761</v>
      </c>
      <c r="B9" s="120" t="s">
        <v>275</v>
      </c>
      <c r="C9" s="120">
        <v>5152496</v>
      </c>
      <c r="D9" s="163" t="s">
        <v>1676</v>
      </c>
      <c r="E9" s="163" t="s">
        <v>1677</v>
      </c>
      <c r="F9" s="163" t="s">
        <v>1678</v>
      </c>
      <c r="G9" s="261" t="s">
        <v>2153</v>
      </c>
      <c r="H9" s="163" t="s">
        <v>1679</v>
      </c>
      <c r="I9" s="163" t="s">
        <v>1680</v>
      </c>
      <c r="J9" s="163" t="s">
        <v>174</v>
      </c>
      <c r="K9" s="170"/>
      <c r="L9" s="268" t="s">
        <v>3006</v>
      </c>
      <c r="M9" s="120"/>
    </row>
    <row r="10" ht="14.5" spans="1:13">
      <c r="A10" s="163" t="s">
        <v>761</v>
      </c>
      <c r="B10" s="120" t="s">
        <v>762</v>
      </c>
      <c r="C10" s="120">
        <v>4196808</v>
      </c>
      <c r="D10" s="163" t="s">
        <v>340</v>
      </c>
      <c r="E10" s="163" t="s">
        <v>636</v>
      </c>
      <c r="F10" s="163" t="s">
        <v>777</v>
      </c>
      <c r="G10" s="261" t="s">
        <v>196</v>
      </c>
      <c r="H10" s="163" t="s">
        <v>778</v>
      </c>
      <c r="I10" s="163" t="s">
        <v>375</v>
      </c>
      <c r="J10" s="163" t="s">
        <v>182</v>
      </c>
      <c r="K10" s="170"/>
      <c r="L10" s="266">
        <v>56</v>
      </c>
      <c r="M10" s="120"/>
    </row>
    <row r="11" ht="14.5" spans="1:13">
      <c r="A11" s="163" t="s">
        <v>761</v>
      </c>
      <c r="B11" s="120" t="s">
        <v>762</v>
      </c>
      <c r="C11" s="120">
        <v>4289795</v>
      </c>
      <c r="D11" s="163" t="s">
        <v>540</v>
      </c>
      <c r="E11" s="163" t="s">
        <v>3007</v>
      </c>
      <c r="F11" s="167">
        <v>35987</v>
      </c>
      <c r="G11" s="261" t="s">
        <v>171</v>
      </c>
      <c r="H11" s="163" t="s">
        <v>3008</v>
      </c>
      <c r="I11" s="163" t="s">
        <v>3009</v>
      </c>
      <c r="J11" s="163" t="s">
        <v>174</v>
      </c>
      <c r="K11" s="170"/>
      <c r="L11" s="266">
        <v>59</v>
      </c>
      <c r="M11" s="120"/>
    </row>
    <row r="12" ht="14.5" spans="1:13">
      <c r="A12" s="163" t="s">
        <v>761</v>
      </c>
      <c r="B12" s="120" t="s">
        <v>762</v>
      </c>
      <c r="C12" s="120">
        <v>4626787</v>
      </c>
      <c r="D12" s="163" t="s">
        <v>419</v>
      </c>
      <c r="E12" s="163" t="s">
        <v>3010</v>
      </c>
      <c r="F12" s="262" t="s">
        <v>3011</v>
      </c>
      <c r="G12" s="261" t="s">
        <v>187</v>
      </c>
      <c r="H12" s="163" t="s">
        <v>3012</v>
      </c>
      <c r="I12" s="163" t="s">
        <v>1624</v>
      </c>
      <c r="J12" s="163" t="s">
        <v>174</v>
      </c>
      <c r="K12" s="170" t="s">
        <v>2089</v>
      </c>
      <c r="L12" s="266">
        <v>80</v>
      </c>
      <c r="M12" s="120"/>
    </row>
    <row r="13" ht="14.5" spans="1:13">
      <c r="A13" s="163" t="s">
        <v>761</v>
      </c>
      <c r="B13" s="120" t="s">
        <v>762</v>
      </c>
      <c r="C13" s="120">
        <v>4636015</v>
      </c>
      <c r="D13" s="163" t="s">
        <v>262</v>
      </c>
      <c r="E13" s="163" t="s">
        <v>815</v>
      </c>
      <c r="F13" s="262" t="s">
        <v>816</v>
      </c>
      <c r="G13" s="261" t="s">
        <v>214</v>
      </c>
      <c r="H13" s="163" t="s">
        <v>817</v>
      </c>
      <c r="I13" s="163" t="s">
        <v>769</v>
      </c>
      <c r="J13" s="163" t="s">
        <v>182</v>
      </c>
      <c r="K13" s="170"/>
      <c r="L13" s="266">
        <v>53</v>
      </c>
      <c r="M13" s="120"/>
    </row>
    <row r="14" ht="14.5" spans="1:13">
      <c r="A14" s="163" t="s">
        <v>761</v>
      </c>
      <c r="B14" s="120" t="s">
        <v>1752</v>
      </c>
      <c r="C14" s="120">
        <v>5094444</v>
      </c>
      <c r="D14" s="163" t="s">
        <v>2429</v>
      </c>
      <c r="E14" s="163" t="s">
        <v>2430</v>
      </c>
      <c r="F14" s="262" t="s">
        <v>2431</v>
      </c>
      <c r="G14" s="261" t="s">
        <v>240</v>
      </c>
      <c r="H14" s="163" t="s">
        <v>2432</v>
      </c>
      <c r="I14" s="163" t="s">
        <v>769</v>
      </c>
      <c r="J14" s="163" t="s">
        <v>174</v>
      </c>
      <c r="K14" s="170"/>
      <c r="L14" s="266" t="s">
        <v>641</v>
      </c>
      <c r="M14" s="120"/>
    </row>
    <row r="15" ht="14.5" spans="1:13">
      <c r="A15" s="163" t="s">
        <v>761</v>
      </c>
      <c r="B15" s="120" t="s">
        <v>762</v>
      </c>
      <c r="C15" s="120">
        <v>4982705</v>
      </c>
      <c r="D15" s="163" t="s">
        <v>270</v>
      </c>
      <c r="E15" s="163" t="s">
        <v>2440</v>
      </c>
      <c r="F15" s="262" t="s">
        <v>796</v>
      </c>
      <c r="G15" s="261" t="s">
        <v>320</v>
      </c>
      <c r="H15" s="163" t="s">
        <v>2441</v>
      </c>
      <c r="I15" s="163" t="s">
        <v>769</v>
      </c>
      <c r="J15" s="163" t="s">
        <v>182</v>
      </c>
      <c r="K15" s="170"/>
      <c r="L15" s="266">
        <v>57</v>
      </c>
      <c r="M15" s="120"/>
    </row>
    <row r="16" ht="14.5" spans="1:13">
      <c r="A16" s="163" t="s">
        <v>761</v>
      </c>
      <c r="B16" s="120" t="s">
        <v>762</v>
      </c>
      <c r="C16" s="120">
        <v>4730654</v>
      </c>
      <c r="D16" s="163" t="s">
        <v>176</v>
      </c>
      <c r="E16" s="163" t="s">
        <v>788</v>
      </c>
      <c r="F16" s="262" t="s">
        <v>789</v>
      </c>
      <c r="G16" s="261" t="s">
        <v>320</v>
      </c>
      <c r="H16" s="163" t="s">
        <v>790</v>
      </c>
      <c r="I16" s="120" t="s">
        <v>791</v>
      </c>
      <c r="J16" s="163" t="s">
        <v>182</v>
      </c>
      <c r="K16" s="170"/>
      <c r="L16" s="266">
        <v>50</v>
      </c>
      <c r="M16" s="120"/>
    </row>
    <row r="17" ht="14.5" spans="1:13">
      <c r="A17" s="163" t="s">
        <v>761</v>
      </c>
      <c r="B17" s="120" t="s">
        <v>762</v>
      </c>
      <c r="C17" s="120">
        <v>5001028</v>
      </c>
      <c r="D17" s="163" t="s">
        <v>205</v>
      </c>
      <c r="E17" s="163" t="s">
        <v>895</v>
      </c>
      <c r="F17" s="262" t="s">
        <v>896</v>
      </c>
      <c r="G17" s="261" t="s">
        <v>311</v>
      </c>
      <c r="H17" s="163" t="s">
        <v>897</v>
      </c>
      <c r="I17" s="163" t="s">
        <v>769</v>
      </c>
      <c r="J17" s="163" t="s">
        <v>182</v>
      </c>
      <c r="K17" s="170"/>
      <c r="L17" s="267" t="s">
        <v>913</v>
      </c>
      <c r="M17" s="120"/>
    </row>
    <row r="18" ht="14.5" spans="1:13">
      <c r="A18" s="163" t="s">
        <v>761</v>
      </c>
      <c r="B18" s="120" t="s">
        <v>762</v>
      </c>
      <c r="C18" s="120">
        <v>4387454</v>
      </c>
      <c r="D18" s="163" t="s">
        <v>176</v>
      </c>
      <c r="E18" s="163" t="s">
        <v>2456</v>
      </c>
      <c r="F18" s="262" t="s">
        <v>2457</v>
      </c>
      <c r="G18" s="261" t="s">
        <v>311</v>
      </c>
      <c r="H18" s="163" t="s">
        <v>2458</v>
      </c>
      <c r="I18" s="163" t="s">
        <v>375</v>
      </c>
      <c r="J18" s="163" t="s">
        <v>182</v>
      </c>
      <c r="K18" s="170"/>
      <c r="L18" s="267" t="s">
        <v>3013</v>
      </c>
      <c r="M18" s="120"/>
    </row>
    <row r="19" ht="14.5" spans="1:13">
      <c r="A19" s="163" t="s">
        <v>761</v>
      </c>
      <c r="B19" s="120" t="s">
        <v>762</v>
      </c>
      <c r="C19" s="120">
        <v>5169726</v>
      </c>
      <c r="D19" s="163" t="s">
        <v>341</v>
      </c>
      <c r="E19" s="163" t="s">
        <v>898</v>
      </c>
      <c r="F19" s="262" t="s">
        <v>899</v>
      </c>
      <c r="G19" s="261" t="s">
        <v>196</v>
      </c>
      <c r="H19" s="163" t="s">
        <v>900</v>
      </c>
      <c r="I19" s="163" t="s">
        <v>901</v>
      </c>
      <c r="J19" s="163" t="s">
        <v>182</v>
      </c>
      <c r="K19" s="170"/>
      <c r="L19" s="266">
        <v>72</v>
      </c>
      <c r="M19" s="120"/>
    </row>
    <row r="20" ht="14.5" spans="1:13">
      <c r="A20" s="163" t="s">
        <v>761</v>
      </c>
      <c r="B20" s="120" t="s">
        <v>275</v>
      </c>
      <c r="C20" s="120">
        <v>4989408</v>
      </c>
      <c r="D20" s="163" t="s">
        <v>348</v>
      </c>
      <c r="E20" s="163" t="s">
        <v>868</v>
      </c>
      <c r="F20" s="262" t="s">
        <v>869</v>
      </c>
      <c r="G20" s="261" t="s">
        <v>3014</v>
      </c>
      <c r="H20" s="163" t="s">
        <v>871</v>
      </c>
      <c r="I20" s="163" t="s">
        <v>725</v>
      </c>
      <c r="J20" s="163" t="s">
        <v>182</v>
      </c>
      <c r="K20" s="170"/>
      <c r="L20" s="267" t="s">
        <v>3015</v>
      </c>
      <c r="M20" s="120"/>
    </row>
    <row r="21" ht="14.5" spans="1:13">
      <c r="A21" s="163" t="s">
        <v>761</v>
      </c>
      <c r="B21" s="120" t="s">
        <v>762</v>
      </c>
      <c r="C21" s="120">
        <v>4760583</v>
      </c>
      <c r="D21" s="163" t="s">
        <v>2478</v>
      </c>
      <c r="E21" s="163" t="s">
        <v>2067</v>
      </c>
      <c r="F21" s="262">
        <v>36959</v>
      </c>
      <c r="G21" s="261" t="s">
        <v>228</v>
      </c>
      <c r="H21" s="163" t="s">
        <v>2479</v>
      </c>
      <c r="I21" s="163" t="s">
        <v>1961</v>
      </c>
      <c r="J21" s="163" t="s">
        <v>182</v>
      </c>
      <c r="K21" s="170"/>
      <c r="L21" s="266">
        <v>55</v>
      </c>
      <c r="M21" s="120"/>
    </row>
    <row r="22" ht="14.5" spans="1:13">
      <c r="A22" s="163" t="s">
        <v>761</v>
      </c>
      <c r="B22" s="120" t="s">
        <v>275</v>
      </c>
      <c r="C22" s="120">
        <v>5252234</v>
      </c>
      <c r="D22" s="163" t="s">
        <v>205</v>
      </c>
      <c r="E22" s="163" t="s">
        <v>795</v>
      </c>
      <c r="F22" s="262" t="s">
        <v>796</v>
      </c>
      <c r="G22" s="261" t="s">
        <v>187</v>
      </c>
      <c r="H22" s="163" t="s">
        <v>798</v>
      </c>
      <c r="I22" s="163" t="s">
        <v>769</v>
      </c>
      <c r="J22" s="163" t="s">
        <v>174</v>
      </c>
      <c r="K22" s="170"/>
      <c r="L22" s="266">
        <v>51</v>
      </c>
      <c r="M22" s="120"/>
    </row>
    <row r="23" ht="14.5" spans="1:13">
      <c r="A23" s="163" t="s">
        <v>761</v>
      </c>
      <c r="B23" s="120" t="s">
        <v>762</v>
      </c>
      <c r="C23" s="120">
        <v>4989460</v>
      </c>
      <c r="D23" s="163" t="s">
        <v>237</v>
      </c>
      <c r="E23" s="163" t="s">
        <v>891</v>
      </c>
      <c r="F23" s="262" t="s">
        <v>1953</v>
      </c>
      <c r="G23" s="261" t="s">
        <v>299</v>
      </c>
      <c r="H23" s="163" t="s">
        <v>1954</v>
      </c>
      <c r="I23" s="163" t="s">
        <v>769</v>
      </c>
      <c r="J23" s="163" t="s">
        <v>182</v>
      </c>
      <c r="K23" s="170"/>
      <c r="L23" s="266" t="s">
        <v>641</v>
      </c>
      <c r="M23" s="120"/>
    </row>
    <row r="24" ht="14.5" spans="1:13">
      <c r="A24" s="163" t="s">
        <v>761</v>
      </c>
      <c r="B24" s="120" t="s">
        <v>762</v>
      </c>
      <c r="C24" s="120">
        <v>5177279</v>
      </c>
      <c r="D24" s="163" t="s">
        <v>852</v>
      </c>
      <c r="E24" s="163" t="s">
        <v>2076</v>
      </c>
      <c r="F24" s="262" t="s">
        <v>2077</v>
      </c>
      <c r="G24" s="261" t="s">
        <v>240</v>
      </c>
      <c r="H24" s="163" t="s">
        <v>2078</v>
      </c>
      <c r="I24" s="163" t="s">
        <v>493</v>
      </c>
      <c r="J24" s="163" t="s">
        <v>182</v>
      </c>
      <c r="K24" s="170"/>
      <c r="L24" s="267" t="s">
        <v>3016</v>
      </c>
      <c r="M24" s="120"/>
    </row>
    <row r="25" ht="14.5" spans="1:13">
      <c r="A25" s="163" t="s">
        <v>761</v>
      </c>
      <c r="B25" s="120" t="s">
        <v>275</v>
      </c>
      <c r="C25" s="120">
        <v>5252361</v>
      </c>
      <c r="D25" s="163" t="s">
        <v>1881</v>
      </c>
      <c r="E25" s="163" t="s">
        <v>2442</v>
      </c>
      <c r="F25" s="262" t="s">
        <v>2443</v>
      </c>
      <c r="G25" s="261" t="s">
        <v>265</v>
      </c>
      <c r="H25" s="163" t="s">
        <v>2444</v>
      </c>
      <c r="I25" s="163" t="s">
        <v>769</v>
      </c>
      <c r="J25" s="163" t="s">
        <v>182</v>
      </c>
      <c r="K25" s="170"/>
      <c r="L25" s="266" t="s">
        <v>641</v>
      </c>
      <c r="M25" s="120"/>
    </row>
    <row r="26" ht="14.5" spans="1:13">
      <c r="A26" s="163" t="s">
        <v>761</v>
      </c>
      <c r="B26" s="120" t="s">
        <v>762</v>
      </c>
      <c r="C26" s="120">
        <v>5046592</v>
      </c>
      <c r="D26" s="163" t="s">
        <v>184</v>
      </c>
      <c r="E26" s="163" t="s">
        <v>3017</v>
      </c>
      <c r="F26" s="262" t="s">
        <v>3018</v>
      </c>
      <c r="G26" s="261" t="s">
        <v>232</v>
      </c>
      <c r="H26" s="163" t="s">
        <v>3019</v>
      </c>
      <c r="I26" s="163" t="s">
        <v>769</v>
      </c>
      <c r="J26" s="163" t="s">
        <v>182</v>
      </c>
      <c r="K26" s="170"/>
      <c r="L26" s="266" t="s">
        <v>641</v>
      </c>
      <c r="M26" s="120"/>
    </row>
    <row r="27" ht="14.5" spans="1:13">
      <c r="A27" s="163" t="s">
        <v>761</v>
      </c>
      <c r="B27" s="120" t="s">
        <v>762</v>
      </c>
      <c r="C27" s="120">
        <v>5033034</v>
      </c>
      <c r="D27" s="163" t="s">
        <v>723</v>
      </c>
      <c r="E27" s="163" t="s">
        <v>853</v>
      </c>
      <c r="F27" s="262">
        <v>37445</v>
      </c>
      <c r="G27" s="261" t="s">
        <v>196</v>
      </c>
      <c r="H27" s="163" t="s">
        <v>3020</v>
      </c>
      <c r="I27" s="163" t="s">
        <v>769</v>
      </c>
      <c r="J27" s="163" t="s">
        <v>182</v>
      </c>
      <c r="K27" s="170"/>
      <c r="L27" s="266">
        <v>50</v>
      </c>
      <c r="M27" s="120"/>
    </row>
    <row r="28" ht="14.5" spans="1:13">
      <c r="A28" s="163" t="s">
        <v>761</v>
      </c>
      <c r="B28" s="120" t="s">
        <v>762</v>
      </c>
      <c r="C28" s="120">
        <v>4887071</v>
      </c>
      <c r="D28" s="163" t="s">
        <v>270</v>
      </c>
      <c r="E28" s="163" t="s">
        <v>585</v>
      </c>
      <c r="F28" s="262" t="s">
        <v>2459</v>
      </c>
      <c r="G28" s="261" t="s">
        <v>299</v>
      </c>
      <c r="H28" s="163" t="s">
        <v>2460</v>
      </c>
      <c r="I28" s="163" t="s">
        <v>2461</v>
      </c>
      <c r="J28" s="163" t="s">
        <v>182</v>
      </c>
      <c r="K28" s="170"/>
      <c r="L28" s="267" t="s">
        <v>3021</v>
      </c>
      <c r="M28" s="120"/>
    </row>
    <row r="29" ht="14.5" spans="1:13">
      <c r="A29" s="163" t="s">
        <v>761</v>
      </c>
      <c r="B29" s="120" t="s">
        <v>275</v>
      </c>
      <c r="C29" s="120">
        <v>5252285</v>
      </c>
      <c r="D29" s="163" t="s">
        <v>205</v>
      </c>
      <c r="E29" s="163" t="s">
        <v>3022</v>
      </c>
      <c r="F29" s="262" t="s">
        <v>3023</v>
      </c>
      <c r="G29" s="261" t="s">
        <v>265</v>
      </c>
      <c r="H29" s="163" t="s">
        <v>3024</v>
      </c>
      <c r="I29" s="163" t="s">
        <v>769</v>
      </c>
      <c r="J29" s="163" t="s">
        <v>182</v>
      </c>
      <c r="K29" s="170"/>
      <c r="L29" s="266" t="s">
        <v>641</v>
      </c>
      <c r="M29" s="120"/>
    </row>
    <row r="30" ht="14.5" spans="1:13">
      <c r="A30" s="163" t="s">
        <v>761</v>
      </c>
      <c r="B30" s="163" t="s">
        <v>275</v>
      </c>
      <c r="C30" s="120">
        <v>4917650</v>
      </c>
      <c r="D30" s="163" t="s">
        <v>205</v>
      </c>
      <c r="E30" s="163" t="s">
        <v>804</v>
      </c>
      <c r="F30" s="262" t="s">
        <v>805</v>
      </c>
      <c r="G30" s="261" t="s">
        <v>870</v>
      </c>
      <c r="H30" s="163" t="s">
        <v>806</v>
      </c>
      <c r="I30" s="163" t="s">
        <v>807</v>
      </c>
      <c r="J30" s="163" t="s">
        <v>182</v>
      </c>
      <c r="K30" s="170"/>
      <c r="L30" s="267" t="s">
        <v>3025</v>
      </c>
      <c r="M30" s="120"/>
    </row>
    <row r="31" ht="14.5" spans="1:13">
      <c r="A31" s="163" t="s">
        <v>761</v>
      </c>
      <c r="B31" s="120" t="s">
        <v>762</v>
      </c>
      <c r="C31" s="120">
        <v>4986732</v>
      </c>
      <c r="D31" s="163" t="s">
        <v>445</v>
      </c>
      <c r="E31" s="163" t="s">
        <v>2250</v>
      </c>
      <c r="F31" s="262">
        <v>37296</v>
      </c>
      <c r="G31" s="261" t="s">
        <v>265</v>
      </c>
      <c r="H31" s="163" t="s">
        <v>2251</v>
      </c>
      <c r="I31" s="163" t="s">
        <v>769</v>
      </c>
      <c r="J31" s="163" t="s">
        <v>182</v>
      </c>
      <c r="K31" s="170"/>
      <c r="L31" s="266">
        <v>61</v>
      </c>
      <c r="M31" s="120"/>
    </row>
    <row r="32" ht="14.5" spans="1:13">
      <c r="A32" s="163" t="s">
        <v>761</v>
      </c>
      <c r="B32" s="120" t="s">
        <v>762</v>
      </c>
      <c r="C32" s="120">
        <v>5238620</v>
      </c>
      <c r="D32" s="163" t="s">
        <v>205</v>
      </c>
      <c r="E32" s="163" t="s">
        <v>2325</v>
      </c>
      <c r="F32" s="262">
        <v>37568</v>
      </c>
      <c r="G32" s="261" t="s">
        <v>196</v>
      </c>
      <c r="H32" s="163" t="s">
        <v>2326</v>
      </c>
      <c r="I32" s="163" t="s">
        <v>443</v>
      </c>
      <c r="J32" s="163" t="s">
        <v>182</v>
      </c>
      <c r="K32" s="170"/>
      <c r="L32" s="266" t="s">
        <v>680</v>
      </c>
      <c r="M32" s="120"/>
    </row>
    <row r="33" ht="14.5" spans="1:13">
      <c r="A33" s="163" t="s">
        <v>761</v>
      </c>
      <c r="B33" s="120" t="s">
        <v>762</v>
      </c>
      <c r="C33" s="120">
        <v>4418973</v>
      </c>
      <c r="D33" s="163" t="s">
        <v>205</v>
      </c>
      <c r="E33" s="163" t="s">
        <v>763</v>
      </c>
      <c r="F33" s="262">
        <v>36166</v>
      </c>
      <c r="G33" s="261" t="s">
        <v>320</v>
      </c>
      <c r="H33" s="163" t="s">
        <v>764</v>
      </c>
      <c r="I33" s="145" t="s">
        <v>1624</v>
      </c>
      <c r="J33" s="163" t="s">
        <v>182</v>
      </c>
      <c r="K33" s="170"/>
      <c r="L33" s="267" t="s">
        <v>183</v>
      </c>
      <c r="M33" s="120"/>
    </row>
    <row r="34" ht="14.5" spans="1:13">
      <c r="A34" s="163" t="s">
        <v>761</v>
      </c>
      <c r="B34" s="120" t="s">
        <v>762</v>
      </c>
      <c r="C34" s="120">
        <v>4637342</v>
      </c>
      <c r="D34" s="163" t="s">
        <v>218</v>
      </c>
      <c r="E34" s="163" t="s">
        <v>3026</v>
      </c>
      <c r="F34" s="262">
        <v>36808</v>
      </c>
      <c r="G34" s="261" t="s">
        <v>171</v>
      </c>
      <c r="H34" s="163" t="s">
        <v>3027</v>
      </c>
      <c r="I34" s="163" t="s">
        <v>375</v>
      </c>
      <c r="J34" s="163" t="s">
        <v>182</v>
      </c>
      <c r="K34" s="170"/>
      <c r="L34" s="266">
        <v>53</v>
      </c>
      <c r="M34" s="120"/>
    </row>
    <row r="35" ht="14.5" spans="1:13">
      <c r="A35" s="163" t="s">
        <v>761</v>
      </c>
      <c r="B35" s="163" t="s">
        <v>275</v>
      </c>
      <c r="C35" s="120">
        <v>4967982</v>
      </c>
      <c r="D35" s="163" t="s">
        <v>218</v>
      </c>
      <c r="E35" s="163" t="s">
        <v>2433</v>
      </c>
      <c r="F35" s="262">
        <v>36689</v>
      </c>
      <c r="G35" s="261" t="s">
        <v>196</v>
      </c>
      <c r="H35" s="163" t="s">
        <v>2434</v>
      </c>
      <c r="I35" s="163" t="s">
        <v>769</v>
      </c>
      <c r="J35" s="163" t="s">
        <v>182</v>
      </c>
      <c r="K35" s="170"/>
      <c r="L35" s="266" t="s">
        <v>641</v>
      </c>
      <c r="M35" s="120"/>
    </row>
    <row r="36" ht="14.5" spans="1:13">
      <c r="A36" s="163" t="s">
        <v>761</v>
      </c>
      <c r="B36" s="163" t="s">
        <v>275</v>
      </c>
      <c r="C36" s="120">
        <v>5133970</v>
      </c>
      <c r="D36" s="163" t="s">
        <v>176</v>
      </c>
      <c r="E36" s="163" t="s">
        <v>947</v>
      </c>
      <c r="F36" s="262">
        <v>37295</v>
      </c>
      <c r="G36" s="261" t="s">
        <v>214</v>
      </c>
      <c r="H36" s="163" t="s">
        <v>2452</v>
      </c>
      <c r="I36" s="163" t="s">
        <v>493</v>
      </c>
      <c r="J36" s="163" t="s">
        <v>182</v>
      </c>
      <c r="K36" s="170"/>
      <c r="L36" s="267" t="s">
        <v>641</v>
      </c>
      <c r="M36" s="120"/>
    </row>
    <row r="37" ht="14.5" spans="1:13">
      <c r="A37" s="163" t="s">
        <v>761</v>
      </c>
      <c r="B37" s="163" t="s">
        <v>856</v>
      </c>
      <c r="C37" s="120">
        <v>4963193</v>
      </c>
      <c r="D37" s="163" t="s">
        <v>984</v>
      </c>
      <c r="E37" s="163" t="s">
        <v>2465</v>
      </c>
      <c r="F37" s="262" t="s">
        <v>2466</v>
      </c>
      <c r="G37" s="261" t="s">
        <v>240</v>
      </c>
      <c r="H37" s="163" t="s">
        <v>2467</v>
      </c>
      <c r="I37" s="120" t="s">
        <v>791</v>
      </c>
      <c r="J37" s="163" t="s">
        <v>182</v>
      </c>
      <c r="K37" s="170"/>
      <c r="L37" s="266" t="s">
        <v>183</v>
      </c>
      <c r="M37" s="120"/>
    </row>
    <row r="38" ht="14.5" spans="1:13">
      <c r="A38" s="163" t="s">
        <v>761</v>
      </c>
      <c r="B38" s="120" t="s">
        <v>762</v>
      </c>
      <c r="C38" s="120">
        <v>4753455</v>
      </c>
      <c r="D38" s="163" t="s">
        <v>863</v>
      </c>
      <c r="E38" s="163" t="s">
        <v>864</v>
      </c>
      <c r="F38" s="262">
        <v>36923</v>
      </c>
      <c r="G38" s="261" t="s">
        <v>179</v>
      </c>
      <c r="H38" s="163" t="s">
        <v>866</v>
      </c>
      <c r="I38" s="120" t="s">
        <v>1961</v>
      </c>
      <c r="J38" s="163" t="s">
        <v>182</v>
      </c>
      <c r="K38" s="170"/>
      <c r="L38" s="266">
        <v>63</v>
      </c>
      <c r="M38" s="120"/>
    </row>
    <row r="39" ht="14.5" spans="1:13">
      <c r="A39" s="163" t="s">
        <v>761</v>
      </c>
      <c r="B39" s="163" t="s">
        <v>275</v>
      </c>
      <c r="C39" s="120">
        <v>5245598</v>
      </c>
      <c r="D39" s="163" t="s">
        <v>211</v>
      </c>
      <c r="E39" s="163" t="s">
        <v>2445</v>
      </c>
      <c r="F39" s="262" t="s">
        <v>2446</v>
      </c>
      <c r="G39" s="261" t="s">
        <v>214</v>
      </c>
      <c r="H39" s="163" t="s">
        <v>2447</v>
      </c>
      <c r="I39" s="120" t="s">
        <v>769</v>
      </c>
      <c r="J39" s="163" t="s">
        <v>182</v>
      </c>
      <c r="K39" s="170"/>
      <c r="L39" s="266" t="s">
        <v>641</v>
      </c>
      <c r="M39" s="120"/>
    </row>
    <row r="40" ht="14.5" spans="1:13">
      <c r="A40" s="163" t="s">
        <v>761</v>
      </c>
      <c r="B40" s="120" t="s">
        <v>762</v>
      </c>
      <c r="C40" s="120">
        <v>4652678</v>
      </c>
      <c r="D40" s="163" t="s">
        <v>687</v>
      </c>
      <c r="E40" s="163" t="s">
        <v>2454</v>
      </c>
      <c r="F40" s="262" t="s">
        <v>1770</v>
      </c>
      <c r="G40" s="261" t="s">
        <v>214</v>
      </c>
      <c r="H40" s="163" t="s">
        <v>2455</v>
      </c>
      <c r="I40" s="120" t="s">
        <v>769</v>
      </c>
      <c r="J40" s="163" t="s">
        <v>182</v>
      </c>
      <c r="K40" s="116"/>
      <c r="L40" s="266" t="s">
        <v>641</v>
      </c>
      <c r="M40" s="120"/>
    </row>
    <row r="41" ht="14.5" spans="1:13">
      <c r="A41" s="163" t="s">
        <v>761</v>
      </c>
      <c r="B41" s="163" t="s">
        <v>275</v>
      </c>
      <c r="C41" s="120">
        <v>4162886</v>
      </c>
      <c r="D41" s="163" t="s">
        <v>435</v>
      </c>
      <c r="E41" s="163" t="s">
        <v>636</v>
      </c>
      <c r="F41" s="262" t="s">
        <v>2801</v>
      </c>
      <c r="G41" s="261" t="s">
        <v>171</v>
      </c>
      <c r="H41" s="163" t="s">
        <v>3028</v>
      </c>
      <c r="I41" s="145" t="s">
        <v>725</v>
      </c>
      <c r="J41" s="163" t="s">
        <v>182</v>
      </c>
      <c r="K41" s="170"/>
      <c r="L41" s="266" t="s">
        <v>641</v>
      </c>
      <c r="M41" s="120"/>
    </row>
    <row r="42" ht="14.5" spans="1:13">
      <c r="A42" s="163" t="s">
        <v>761</v>
      </c>
      <c r="B42" s="120" t="s">
        <v>762</v>
      </c>
      <c r="C42" s="233">
        <v>4724269</v>
      </c>
      <c r="D42" s="163" t="s">
        <v>237</v>
      </c>
      <c r="E42" s="163" t="s">
        <v>849</v>
      </c>
      <c r="F42" s="262">
        <v>37202</v>
      </c>
      <c r="G42" s="261" t="s">
        <v>214</v>
      </c>
      <c r="H42" s="163" t="s">
        <v>1951</v>
      </c>
      <c r="I42" s="163" t="s">
        <v>1952</v>
      </c>
      <c r="J42" s="163" t="s">
        <v>182</v>
      </c>
      <c r="K42" s="170"/>
      <c r="L42" s="266">
        <v>58</v>
      </c>
      <c r="M42" s="120"/>
    </row>
    <row r="43" ht="14.5" spans="1:13">
      <c r="A43" s="120" t="s">
        <v>3029</v>
      </c>
      <c r="B43" s="120" t="s">
        <v>147</v>
      </c>
      <c r="C43" s="120">
        <v>5001213</v>
      </c>
      <c r="D43" s="163" t="s">
        <v>253</v>
      </c>
      <c r="E43" s="163" t="s">
        <v>449</v>
      </c>
      <c r="F43" s="167">
        <v>37838</v>
      </c>
      <c r="G43" s="261" t="s">
        <v>870</v>
      </c>
      <c r="H43" s="120" t="s">
        <v>1801</v>
      </c>
      <c r="I43" s="163" t="s">
        <v>967</v>
      </c>
      <c r="J43" s="163" t="s">
        <v>182</v>
      </c>
      <c r="K43" s="116"/>
      <c r="L43" s="267" t="s">
        <v>641</v>
      </c>
      <c r="M43" s="120"/>
    </row>
    <row r="44" ht="14.5" spans="1:13">
      <c r="A44" s="120" t="s">
        <v>3029</v>
      </c>
      <c r="B44" s="120" t="s">
        <v>147</v>
      </c>
      <c r="C44" s="120">
        <v>4979267</v>
      </c>
      <c r="D44" s="120" t="s">
        <v>976</v>
      </c>
      <c r="E44" s="120" t="s">
        <v>977</v>
      </c>
      <c r="F44" s="120" t="s">
        <v>3030</v>
      </c>
      <c r="G44" s="261" t="s">
        <v>320</v>
      </c>
      <c r="H44" s="163" t="s">
        <v>3031</v>
      </c>
      <c r="I44" s="120" t="s">
        <v>980</v>
      </c>
      <c r="J44" s="120" t="s">
        <v>3032</v>
      </c>
      <c r="K44" s="170"/>
      <c r="L44" s="266" t="s">
        <v>641</v>
      </c>
      <c r="M44" s="120"/>
    </row>
    <row r="45" ht="14.5" spans="1:13">
      <c r="A45" s="120" t="s">
        <v>3029</v>
      </c>
      <c r="B45" s="170" t="s">
        <v>1429</v>
      </c>
      <c r="C45" s="120">
        <v>4968974</v>
      </c>
      <c r="D45" s="163" t="s">
        <v>168</v>
      </c>
      <c r="E45" s="163" t="s">
        <v>1430</v>
      </c>
      <c r="F45" s="163" t="s">
        <v>1431</v>
      </c>
      <c r="G45" s="261" t="s">
        <v>232</v>
      </c>
      <c r="H45" s="163" t="s">
        <v>1432</v>
      </c>
      <c r="I45" s="120" t="s">
        <v>967</v>
      </c>
      <c r="J45" s="163" t="s">
        <v>182</v>
      </c>
      <c r="K45" s="170"/>
      <c r="L45" s="267" t="s">
        <v>641</v>
      </c>
      <c r="M45" s="120"/>
    </row>
    <row r="46" ht="14.5" spans="1:13">
      <c r="A46" s="120" t="s">
        <v>3029</v>
      </c>
      <c r="B46" s="120" t="s">
        <v>147</v>
      </c>
      <c r="C46" s="120">
        <v>4982483</v>
      </c>
      <c r="D46" s="120" t="s">
        <v>176</v>
      </c>
      <c r="E46" s="120" t="s">
        <v>1058</v>
      </c>
      <c r="F46" s="167">
        <v>37292</v>
      </c>
      <c r="G46" s="261" t="s">
        <v>355</v>
      </c>
      <c r="H46" s="120" t="s">
        <v>3033</v>
      </c>
      <c r="I46" s="120" t="s">
        <v>980</v>
      </c>
      <c r="J46" s="163" t="s">
        <v>182</v>
      </c>
      <c r="K46" s="170"/>
      <c r="L46" s="266" t="s">
        <v>641</v>
      </c>
      <c r="M46" s="120"/>
    </row>
    <row r="47" ht="14.5" spans="1:13">
      <c r="A47" s="120" t="s">
        <v>3029</v>
      </c>
      <c r="B47" s="163" t="s">
        <v>147</v>
      </c>
      <c r="C47" s="120">
        <v>4989487</v>
      </c>
      <c r="D47" s="120" t="s">
        <v>306</v>
      </c>
      <c r="E47" s="120" t="s">
        <v>2745</v>
      </c>
      <c r="F47" s="167">
        <v>37474</v>
      </c>
      <c r="G47" s="261" t="s">
        <v>1265</v>
      </c>
      <c r="H47" s="163" t="s">
        <v>2746</v>
      </c>
      <c r="I47" s="120" t="s">
        <v>980</v>
      </c>
      <c r="J47" s="163" t="s">
        <v>182</v>
      </c>
      <c r="K47" s="116"/>
      <c r="L47" s="267" t="s">
        <v>3034</v>
      </c>
      <c r="M47" s="120"/>
    </row>
    <row r="48" ht="14.5" spans="1:13">
      <c r="A48" s="120" t="s">
        <v>3029</v>
      </c>
      <c r="B48" s="165" t="s">
        <v>147</v>
      </c>
      <c r="C48" s="120">
        <v>4987848</v>
      </c>
      <c r="D48" s="120" t="s">
        <v>1541</v>
      </c>
      <c r="E48" s="120" t="s">
        <v>1542</v>
      </c>
      <c r="F48" s="167">
        <v>37994</v>
      </c>
      <c r="G48" s="261" t="s">
        <v>355</v>
      </c>
      <c r="H48" s="163" t="s">
        <v>1543</v>
      </c>
      <c r="I48" s="120" t="s">
        <v>967</v>
      </c>
      <c r="J48" s="163" t="s">
        <v>2389</v>
      </c>
      <c r="K48" s="116"/>
      <c r="L48" s="267" t="s">
        <v>3035</v>
      </c>
      <c r="M48" s="120"/>
    </row>
    <row r="49" ht="14.5" spans="1:13">
      <c r="A49" s="165" t="s">
        <v>3036</v>
      </c>
      <c r="B49" s="165" t="s">
        <v>147</v>
      </c>
      <c r="C49" s="163">
        <v>4705039</v>
      </c>
      <c r="D49" s="165" t="s">
        <v>981</v>
      </c>
      <c r="E49" s="165" t="s">
        <v>257</v>
      </c>
      <c r="F49" s="167">
        <v>37073</v>
      </c>
      <c r="G49" s="241" t="s">
        <v>214</v>
      </c>
      <c r="H49" s="165" t="s">
        <v>982</v>
      </c>
      <c r="I49" s="165" t="s">
        <v>983</v>
      </c>
      <c r="J49" s="165" t="s">
        <v>2389</v>
      </c>
      <c r="K49" s="116"/>
      <c r="L49" s="267" t="s">
        <v>3037</v>
      </c>
      <c r="M49" s="260"/>
    </row>
    <row r="50" ht="14.5" spans="1:13">
      <c r="A50" s="165" t="s">
        <v>3036</v>
      </c>
      <c r="B50" s="165" t="s">
        <v>147</v>
      </c>
      <c r="C50" s="163">
        <v>4463601</v>
      </c>
      <c r="D50" s="120" t="s">
        <v>205</v>
      </c>
      <c r="E50" s="163" t="s">
        <v>1442</v>
      </c>
      <c r="F50" s="167">
        <v>36951</v>
      </c>
      <c r="G50" s="261" t="s">
        <v>232</v>
      </c>
      <c r="H50" s="120" t="s">
        <v>3038</v>
      </c>
      <c r="I50" s="120" t="s">
        <v>983</v>
      </c>
      <c r="J50" s="163" t="s">
        <v>182</v>
      </c>
      <c r="K50" s="116"/>
      <c r="L50" s="267" t="s">
        <v>1384</v>
      </c>
      <c r="M50" s="260"/>
    </row>
    <row r="51" ht="14.5" spans="1:13">
      <c r="A51" s="120" t="s">
        <v>3029</v>
      </c>
      <c r="B51" s="165" t="s">
        <v>147</v>
      </c>
      <c r="C51" s="163">
        <v>4470327</v>
      </c>
      <c r="D51" s="163" t="s">
        <v>218</v>
      </c>
      <c r="E51" s="163" t="s">
        <v>1442</v>
      </c>
      <c r="F51" s="263" t="s">
        <v>2542</v>
      </c>
      <c r="G51" s="261" t="s">
        <v>187</v>
      </c>
      <c r="H51" s="120" t="s">
        <v>3039</v>
      </c>
      <c r="I51" s="120" t="s">
        <v>983</v>
      </c>
      <c r="J51" s="163" t="s">
        <v>182</v>
      </c>
      <c r="K51" s="116"/>
      <c r="L51" s="267" t="s">
        <v>3040</v>
      </c>
      <c r="M51" s="260"/>
    </row>
    <row r="52" ht="14.5" spans="1:13">
      <c r="A52" s="120" t="s">
        <v>3029</v>
      </c>
      <c r="B52" s="170" t="s">
        <v>1429</v>
      </c>
      <c r="C52" s="120">
        <v>5209209</v>
      </c>
      <c r="D52" s="163" t="s">
        <v>184</v>
      </c>
      <c r="E52" s="163" t="s">
        <v>1695</v>
      </c>
      <c r="F52" s="163" t="s">
        <v>3041</v>
      </c>
      <c r="G52" s="261" t="s">
        <v>879</v>
      </c>
      <c r="H52" s="163" t="s">
        <v>1697</v>
      </c>
      <c r="I52" s="120" t="s">
        <v>980</v>
      </c>
      <c r="J52" s="163" t="s">
        <v>182</v>
      </c>
      <c r="K52" s="170"/>
      <c r="L52" s="267" t="s">
        <v>3042</v>
      </c>
      <c r="M52" s="120"/>
    </row>
    <row r="53" ht="14.5" spans="1:13">
      <c r="A53" s="163" t="s">
        <v>3043</v>
      </c>
      <c r="B53" s="163" t="s">
        <v>204</v>
      </c>
      <c r="C53" s="120">
        <v>5381766</v>
      </c>
      <c r="D53" s="163" t="s">
        <v>262</v>
      </c>
      <c r="E53" s="163" t="s">
        <v>324</v>
      </c>
      <c r="F53" s="167">
        <v>37623</v>
      </c>
      <c r="G53" s="261" t="s">
        <v>1051</v>
      </c>
      <c r="H53" s="163" t="s">
        <v>327</v>
      </c>
      <c r="I53" s="163" t="s">
        <v>322</v>
      </c>
      <c r="J53" s="163" t="s">
        <v>182</v>
      </c>
      <c r="K53" s="170"/>
      <c r="L53" s="266" t="s">
        <v>641</v>
      </c>
      <c r="M53" s="120"/>
    </row>
    <row r="54" ht="14.5" spans="1:13">
      <c r="A54" s="163" t="s">
        <v>167</v>
      </c>
      <c r="B54" s="163" t="s">
        <v>204</v>
      </c>
      <c r="C54" s="120">
        <v>4987987</v>
      </c>
      <c r="D54" s="163" t="s">
        <v>205</v>
      </c>
      <c r="E54" s="163" t="s">
        <v>2566</v>
      </c>
      <c r="F54" s="167">
        <v>37023</v>
      </c>
      <c r="G54" s="261" t="s">
        <v>1578</v>
      </c>
      <c r="H54" s="163" t="s">
        <v>2305</v>
      </c>
      <c r="I54" s="163" t="s">
        <v>223</v>
      </c>
      <c r="J54" s="163" t="s">
        <v>182</v>
      </c>
      <c r="K54" s="170"/>
      <c r="L54" s="267" t="s">
        <v>3044</v>
      </c>
      <c r="M54" s="120"/>
    </row>
    <row r="55" ht="14.5" spans="1:13">
      <c r="A55" s="163" t="s">
        <v>167</v>
      </c>
      <c r="B55" s="163" t="s">
        <v>204</v>
      </c>
      <c r="C55" s="120">
        <v>5003804</v>
      </c>
      <c r="D55" s="163" t="s">
        <v>168</v>
      </c>
      <c r="E55" s="163" t="s">
        <v>169</v>
      </c>
      <c r="F55" s="163" t="s">
        <v>170</v>
      </c>
      <c r="G55" s="261" t="s">
        <v>3045</v>
      </c>
      <c r="H55" s="163" t="s">
        <v>172</v>
      </c>
      <c r="I55" s="163" t="s">
        <v>173</v>
      </c>
      <c r="J55" s="163" t="s">
        <v>182</v>
      </c>
      <c r="K55" s="170"/>
      <c r="L55" s="267" t="s">
        <v>3046</v>
      </c>
      <c r="M55" s="120"/>
    </row>
    <row r="56" ht="29" spans="1:13">
      <c r="A56" s="163" t="s">
        <v>167</v>
      </c>
      <c r="B56" s="163" t="s">
        <v>204</v>
      </c>
      <c r="C56" s="120">
        <v>5049677</v>
      </c>
      <c r="D56" s="163" t="s">
        <v>184</v>
      </c>
      <c r="E56" s="163" t="s">
        <v>2486</v>
      </c>
      <c r="F56" s="167">
        <v>36932</v>
      </c>
      <c r="G56" s="261" t="s">
        <v>3047</v>
      </c>
      <c r="H56" s="163" t="s">
        <v>2488</v>
      </c>
      <c r="I56" s="163" t="s">
        <v>173</v>
      </c>
      <c r="J56" s="163" t="s">
        <v>182</v>
      </c>
      <c r="K56" s="116" t="s">
        <v>3048</v>
      </c>
      <c r="L56" s="266" t="s">
        <v>1384</v>
      </c>
      <c r="M56" s="120"/>
    </row>
    <row r="57" ht="14.5" spans="1:13">
      <c r="A57" s="163" t="s">
        <v>167</v>
      </c>
      <c r="B57" s="163" t="s">
        <v>204</v>
      </c>
      <c r="C57" s="120">
        <v>5289225</v>
      </c>
      <c r="D57" s="163" t="s">
        <v>3049</v>
      </c>
      <c r="E57" s="163" t="s">
        <v>185</v>
      </c>
      <c r="F57" s="167">
        <v>37655</v>
      </c>
      <c r="G57" s="261" t="s">
        <v>3050</v>
      </c>
      <c r="H57" s="163" t="s">
        <v>188</v>
      </c>
      <c r="I57" s="163" t="s">
        <v>173</v>
      </c>
      <c r="J57" s="163" t="s">
        <v>182</v>
      </c>
      <c r="K57" s="170"/>
      <c r="L57" s="267" t="s">
        <v>3051</v>
      </c>
      <c r="M57" s="120"/>
    </row>
    <row r="58" ht="14.5" spans="1:13">
      <c r="A58" s="163" t="s">
        <v>167</v>
      </c>
      <c r="B58" s="163" t="s">
        <v>204</v>
      </c>
      <c r="C58" s="120">
        <v>5285942</v>
      </c>
      <c r="D58" s="163" t="s">
        <v>971</v>
      </c>
      <c r="E58" s="163" t="s">
        <v>3052</v>
      </c>
      <c r="F58" s="167">
        <v>37386</v>
      </c>
      <c r="G58" s="261" t="s">
        <v>879</v>
      </c>
      <c r="H58" s="163" t="s">
        <v>3053</v>
      </c>
      <c r="I58" s="163" t="s">
        <v>173</v>
      </c>
      <c r="J58" s="163" t="s">
        <v>182</v>
      </c>
      <c r="K58" s="170"/>
      <c r="L58" s="267" t="s">
        <v>3054</v>
      </c>
      <c r="M58" s="120"/>
    </row>
    <row r="59" ht="14.5" spans="1:13">
      <c r="A59" s="163" t="s">
        <v>167</v>
      </c>
      <c r="B59" s="163" t="s">
        <v>204</v>
      </c>
      <c r="C59" s="120">
        <v>5017540</v>
      </c>
      <c r="D59" s="163" t="s">
        <v>800</v>
      </c>
      <c r="E59" s="163" t="s">
        <v>3055</v>
      </c>
      <c r="F59" s="167">
        <v>37081</v>
      </c>
      <c r="G59" s="261" t="s">
        <v>265</v>
      </c>
      <c r="H59" s="163" t="s">
        <v>3056</v>
      </c>
      <c r="I59" s="120" t="s">
        <v>234</v>
      </c>
      <c r="J59" s="163" t="s">
        <v>182</v>
      </c>
      <c r="K59" s="170"/>
      <c r="L59" s="267" t="s">
        <v>1384</v>
      </c>
      <c r="M59" s="120"/>
    </row>
    <row r="60" ht="14.5" spans="1:13">
      <c r="A60" s="163" t="s">
        <v>167</v>
      </c>
      <c r="B60" s="163" t="s">
        <v>204</v>
      </c>
      <c r="C60" s="120">
        <v>5316579</v>
      </c>
      <c r="D60" s="163" t="s">
        <v>419</v>
      </c>
      <c r="E60" s="163" t="s">
        <v>2503</v>
      </c>
      <c r="F60" s="262">
        <v>37810</v>
      </c>
      <c r="G60" s="261" t="s">
        <v>232</v>
      </c>
      <c r="H60" s="163" t="s">
        <v>2504</v>
      </c>
      <c r="I60" s="163" t="s">
        <v>173</v>
      </c>
      <c r="J60" s="163" t="s">
        <v>182</v>
      </c>
      <c r="K60" s="170"/>
      <c r="L60" s="267" t="s">
        <v>3057</v>
      </c>
      <c r="M60" s="120"/>
    </row>
    <row r="61" ht="14.5" spans="1:13">
      <c r="A61" s="163" t="s">
        <v>167</v>
      </c>
      <c r="B61" s="163" t="s">
        <v>1007</v>
      </c>
      <c r="C61" s="120">
        <v>5167286</v>
      </c>
      <c r="D61" s="163" t="s">
        <v>399</v>
      </c>
      <c r="E61" s="163" t="s">
        <v>2216</v>
      </c>
      <c r="F61" s="163" t="s">
        <v>2493</v>
      </c>
      <c r="G61" s="261" t="s">
        <v>196</v>
      </c>
      <c r="H61" s="163" t="s">
        <v>2494</v>
      </c>
      <c r="I61" s="163" t="s">
        <v>223</v>
      </c>
      <c r="J61" s="163" t="s">
        <v>182</v>
      </c>
      <c r="K61" s="116" t="s">
        <v>641</v>
      </c>
      <c r="L61" s="267" t="s">
        <v>641</v>
      </c>
      <c r="M61" s="120"/>
    </row>
    <row r="62" ht="14.5" spans="1:13">
      <c r="A62" s="163" t="s">
        <v>167</v>
      </c>
      <c r="B62" s="163" t="s">
        <v>204</v>
      </c>
      <c r="C62" s="163">
        <v>5059349</v>
      </c>
      <c r="D62" s="163" t="s">
        <v>270</v>
      </c>
      <c r="E62" s="163" t="s">
        <v>271</v>
      </c>
      <c r="F62" s="163" t="s">
        <v>272</v>
      </c>
      <c r="G62" s="261" t="s">
        <v>2153</v>
      </c>
      <c r="H62" s="163" t="s">
        <v>274</v>
      </c>
      <c r="I62" s="163" t="s">
        <v>173</v>
      </c>
      <c r="J62" s="163" t="s">
        <v>174</v>
      </c>
      <c r="K62" s="170"/>
      <c r="L62" s="266" t="s">
        <v>1384</v>
      </c>
      <c r="M62" s="120"/>
    </row>
    <row r="63" ht="14.5" spans="1:13">
      <c r="A63" s="163" t="s">
        <v>167</v>
      </c>
      <c r="B63" s="163" t="s">
        <v>572</v>
      </c>
      <c r="C63" s="163">
        <v>5316932</v>
      </c>
      <c r="D63" s="163" t="s">
        <v>253</v>
      </c>
      <c r="E63" s="163" t="s">
        <v>254</v>
      </c>
      <c r="F63" s="262">
        <v>37719</v>
      </c>
      <c r="G63" s="261" t="s">
        <v>214</v>
      </c>
      <c r="H63" s="163" t="s">
        <v>256</v>
      </c>
      <c r="I63" s="163" t="s">
        <v>173</v>
      </c>
      <c r="J63" s="163" t="s">
        <v>182</v>
      </c>
      <c r="K63" s="170"/>
      <c r="L63" s="267" t="s">
        <v>1384</v>
      </c>
      <c r="M63" s="120"/>
    </row>
    <row r="64" ht="14.5" spans="1:13">
      <c r="A64" s="163" t="s">
        <v>167</v>
      </c>
      <c r="B64" s="163" t="s">
        <v>275</v>
      </c>
      <c r="C64" s="120">
        <v>5190871</v>
      </c>
      <c r="D64" s="163" t="s">
        <v>205</v>
      </c>
      <c r="E64" s="163" t="s">
        <v>509</v>
      </c>
      <c r="F64" s="262">
        <v>37502</v>
      </c>
      <c r="G64" s="261" t="s">
        <v>214</v>
      </c>
      <c r="H64" s="163" t="s">
        <v>3058</v>
      </c>
      <c r="I64" s="163" t="s">
        <v>3059</v>
      </c>
      <c r="J64" s="163" t="s">
        <v>182</v>
      </c>
      <c r="K64" s="170"/>
      <c r="L64" s="267" t="s">
        <v>1384</v>
      </c>
      <c r="M64" s="120"/>
    </row>
    <row r="65" ht="14.5" spans="1:13">
      <c r="A65" s="163" t="s">
        <v>167</v>
      </c>
      <c r="B65" s="163" t="s">
        <v>204</v>
      </c>
      <c r="C65" s="120">
        <v>5316976</v>
      </c>
      <c r="D65" s="163" t="s">
        <v>205</v>
      </c>
      <c r="E65" s="163" t="s">
        <v>206</v>
      </c>
      <c r="F65" s="262">
        <v>37298</v>
      </c>
      <c r="G65" s="261" t="s">
        <v>214</v>
      </c>
      <c r="H65" s="163" t="s">
        <v>209</v>
      </c>
      <c r="I65" s="163" t="s">
        <v>3059</v>
      </c>
      <c r="J65" s="163" t="s">
        <v>182</v>
      </c>
      <c r="K65" s="170"/>
      <c r="L65" s="267" t="s">
        <v>1384</v>
      </c>
      <c r="M65" s="120"/>
    </row>
    <row r="66" ht="14.5" spans="1:13">
      <c r="A66" s="163" t="s">
        <v>167</v>
      </c>
      <c r="B66" s="163" t="s">
        <v>581</v>
      </c>
      <c r="C66" s="163">
        <v>4856910</v>
      </c>
      <c r="D66" s="163" t="s">
        <v>253</v>
      </c>
      <c r="E66" s="163" t="s">
        <v>2522</v>
      </c>
      <c r="F66" s="116" t="s">
        <v>3060</v>
      </c>
      <c r="G66" s="261" t="s">
        <v>3061</v>
      </c>
      <c r="H66" s="163" t="s">
        <v>2524</v>
      </c>
      <c r="I66" s="163" t="s">
        <v>2525</v>
      </c>
      <c r="J66" s="163" t="s">
        <v>182</v>
      </c>
      <c r="K66" s="170" t="s">
        <v>641</v>
      </c>
      <c r="L66" s="267" t="s">
        <v>641</v>
      </c>
      <c r="M66" s="120"/>
    </row>
    <row r="67" ht="14.5" spans="1:13">
      <c r="A67" s="163" t="s">
        <v>167</v>
      </c>
      <c r="B67" s="163" t="s">
        <v>1731</v>
      </c>
      <c r="C67" s="163">
        <v>5062864</v>
      </c>
      <c r="D67" s="163" t="s">
        <v>184</v>
      </c>
      <c r="E67" s="163" t="s">
        <v>1732</v>
      </c>
      <c r="F67" s="163" t="s">
        <v>1757</v>
      </c>
      <c r="G67" s="261" t="s">
        <v>879</v>
      </c>
      <c r="H67" s="163" t="s">
        <v>1734</v>
      </c>
      <c r="I67" s="163" t="s">
        <v>1735</v>
      </c>
      <c r="J67" s="163" t="s">
        <v>182</v>
      </c>
      <c r="K67" s="170"/>
      <c r="L67" s="267" t="s">
        <v>3062</v>
      </c>
      <c r="M67" s="120"/>
    </row>
    <row r="68" ht="14.5" spans="1:13">
      <c r="A68" s="163" t="s">
        <v>167</v>
      </c>
      <c r="B68" s="163" t="s">
        <v>204</v>
      </c>
      <c r="C68" s="120">
        <v>5071551</v>
      </c>
      <c r="D68" s="163" t="s">
        <v>1762</v>
      </c>
      <c r="E68" s="163" t="s">
        <v>2535</v>
      </c>
      <c r="F68" s="163" t="s">
        <v>899</v>
      </c>
      <c r="G68" s="261" t="s">
        <v>208</v>
      </c>
      <c r="H68" s="163" t="s">
        <v>2536</v>
      </c>
      <c r="I68" s="163" t="s">
        <v>234</v>
      </c>
      <c r="J68" s="163" t="s">
        <v>182</v>
      </c>
      <c r="K68" s="170"/>
      <c r="L68" s="266" t="s">
        <v>1384</v>
      </c>
      <c r="M68" s="120"/>
    </row>
    <row r="69" ht="15" customHeight="1" spans="1:13">
      <c r="A69" s="163" t="s">
        <v>167</v>
      </c>
      <c r="B69" s="116" t="s">
        <v>3063</v>
      </c>
      <c r="C69" s="116" t="s">
        <v>3064</v>
      </c>
      <c r="D69" s="163" t="s">
        <v>211</v>
      </c>
      <c r="E69" s="163" t="s">
        <v>212</v>
      </c>
      <c r="F69" s="163" t="s">
        <v>213</v>
      </c>
      <c r="G69" s="261" t="s">
        <v>1051</v>
      </c>
      <c r="H69" s="163" t="s">
        <v>215</v>
      </c>
      <c r="I69" s="163" t="s">
        <v>3065</v>
      </c>
      <c r="J69" s="163" t="s">
        <v>182</v>
      </c>
      <c r="K69" s="170"/>
      <c r="L69" s="267" t="s">
        <v>3066</v>
      </c>
      <c r="M69" s="120"/>
    </row>
    <row r="70" ht="14.5" spans="1:13">
      <c r="A70" s="163" t="s">
        <v>167</v>
      </c>
      <c r="B70" s="163" t="s">
        <v>275</v>
      </c>
      <c r="C70" s="120">
        <v>5180546</v>
      </c>
      <c r="D70" s="163" t="s">
        <v>499</v>
      </c>
      <c r="E70" s="163" t="s">
        <v>168</v>
      </c>
      <c r="F70" s="163" t="s">
        <v>2557</v>
      </c>
      <c r="G70" s="261" t="s">
        <v>232</v>
      </c>
      <c r="H70" s="163" t="s">
        <v>2559</v>
      </c>
      <c r="I70" s="275" t="s">
        <v>293</v>
      </c>
      <c r="J70" s="163" t="s">
        <v>182</v>
      </c>
      <c r="K70" s="170"/>
      <c r="L70" s="267" t="s">
        <v>3067</v>
      </c>
      <c r="M70" s="120"/>
    </row>
    <row r="71" ht="14.5" spans="1:13">
      <c r="A71" s="163" t="s">
        <v>167</v>
      </c>
      <c r="B71" s="163" t="s">
        <v>147</v>
      </c>
      <c r="C71" s="120">
        <v>5012110</v>
      </c>
      <c r="D71" s="163" t="s">
        <v>211</v>
      </c>
      <c r="E71" s="163" t="s">
        <v>2553</v>
      </c>
      <c r="F71" s="262">
        <v>37237</v>
      </c>
      <c r="G71" s="261" t="s">
        <v>320</v>
      </c>
      <c r="H71" s="163" t="s">
        <v>2554</v>
      </c>
      <c r="I71" s="275" t="s">
        <v>173</v>
      </c>
      <c r="J71" s="163" t="s">
        <v>182</v>
      </c>
      <c r="K71" s="170"/>
      <c r="L71" s="267" t="s">
        <v>3068</v>
      </c>
      <c r="M71" s="120"/>
    </row>
    <row r="72" ht="14.5" spans="1:13">
      <c r="A72" s="163" t="s">
        <v>167</v>
      </c>
      <c r="B72" s="163" t="s">
        <v>3069</v>
      </c>
      <c r="C72" s="120">
        <v>5317022</v>
      </c>
      <c r="D72" s="163" t="s">
        <v>189</v>
      </c>
      <c r="E72" s="163" t="s">
        <v>556</v>
      </c>
      <c r="F72" s="262">
        <v>37836</v>
      </c>
      <c r="G72" s="261" t="s">
        <v>196</v>
      </c>
      <c r="H72" s="163" t="s">
        <v>3070</v>
      </c>
      <c r="I72" s="163" t="s">
        <v>293</v>
      </c>
      <c r="J72" s="163" t="s">
        <v>182</v>
      </c>
      <c r="K72" s="170"/>
      <c r="L72" s="267" t="s">
        <v>3071</v>
      </c>
      <c r="M72" s="120"/>
    </row>
    <row r="73" ht="14.5" spans="1:13">
      <c r="A73" s="163" t="s">
        <v>167</v>
      </c>
      <c r="B73" s="163" t="s">
        <v>198</v>
      </c>
      <c r="C73" s="120">
        <v>5110308</v>
      </c>
      <c r="D73" s="163" t="s">
        <v>184</v>
      </c>
      <c r="E73" s="163" t="s">
        <v>2578</v>
      </c>
      <c r="F73" s="163" t="s">
        <v>3072</v>
      </c>
      <c r="G73" s="261" t="s">
        <v>3073</v>
      </c>
      <c r="H73" s="163" t="s">
        <v>1715</v>
      </c>
      <c r="I73" s="163" t="s">
        <v>173</v>
      </c>
      <c r="J73" s="163" t="s">
        <v>182</v>
      </c>
      <c r="K73" s="170" t="s">
        <v>641</v>
      </c>
      <c r="L73" s="266" t="s">
        <v>641</v>
      </c>
      <c r="M73" s="120"/>
    </row>
    <row r="74" ht="14.5" spans="1:13">
      <c r="A74" s="163" t="s">
        <v>167</v>
      </c>
      <c r="B74" s="163" t="s">
        <v>2519</v>
      </c>
      <c r="C74" s="120">
        <v>4904984</v>
      </c>
      <c r="D74" s="163" t="s">
        <v>270</v>
      </c>
      <c r="E74" s="163" t="s">
        <v>2520</v>
      </c>
      <c r="F74" s="163" t="s">
        <v>3074</v>
      </c>
      <c r="G74" s="261" t="s">
        <v>320</v>
      </c>
      <c r="H74" s="163" t="s">
        <v>2521</v>
      </c>
      <c r="I74" s="275" t="s">
        <v>210</v>
      </c>
      <c r="J74" s="163" t="s">
        <v>182</v>
      </c>
      <c r="K74" s="170"/>
      <c r="L74" s="267" t="s">
        <v>1384</v>
      </c>
      <c r="M74" s="120"/>
    </row>
    <row r="75" ht="14.5" spans="1:13">
      <c r="A75" s="163" t="s">
        <v>167</v>
      </c>
      <c r="B75" s="163" t="s">
        <v>147</v>
      </c>
      <c r="C75" s="120">
        <v>5064659</v>
      </c>
      <c r="D75" s="163" t="s">
        <v>848</v>
      </c>
      <c r="E75" s="163" t="s">
        <v>3075</v>
      </c>
      <c r="F75" s="163" t="s">
        <v>3076</v>
      </c>
      <c r="G75" s="261" t="s">
        <v>232</v>
      </c>
      <c r="H75" s="163" t="s">
        <v>3077</v>
      </c>
      <c r="I75" s="163" t="s">
        <v>173</v>
      </c>
      <c r="J75" s="163" t="s">
        <v>182</v>
      </c>
      <c r="K75" s="170"/>
      <c r="L75" s="267" t="s">
        <v>1384</v>
      </c>
      <c r="M75" s="120"/>
    </row>
    <row r="76" ht="14.5" spans="1:13">
      <c r="A76" s="163" t="s">
        <v>167</v>
      </c>
      <c r="B76" s="163" t="s">
        <v>147</v>
      </c>
      <c r="C76" s="120">
        <v>5033043</v>
      </c>
      <c r="D76" s="163" t="s">
        <v>176</v>
      </c>
      <c r="E76" s="163" t="s">
        <v>3078</v>
      </c>
      <c r="F76" s="163" t="s">
        <v>3079</v>
      </c>
      <c r="G76" s="261" t="s">
        <v>3080</v>
      </c>
      <c r="H76" s="163" t="s">
        <v>180</v>
      </c>
      <c r="I76" s="163" t="s">
        <v>181</v>
      </c>
      <c r="J76" s="163" t="s">
        <v>182</v>
      </c>
      <c r="K76" s="170"/>
      <c r="L76" s="267" t="s">
        <v>3081</v>
      </c>
      <c r="M76" s="120"/>
    </row>
    <row r="77" ht="14.5" spans="1:13">
      <c r="A77" s="163" t="s">
        <v>167</v>
      </c>
      <c r="B77" s="163" t="s">
        <v>147</v>
      </c>
      <c r="C77" s="120">
        <v>4982498</v>
      </c>
      <c r="D77" s="163" t="s">
        <v>257</v>
      </c>
      <c r="E77" s="163" t="s">
        <v>258</v>
      </c>
      <c r="F77" s="163" t="s">
        <v>259</v>
      </c>
      <c r="G77" s="261" t="s">
        <v>3082</v>
      </c>
      <c r="H77" s="163" t="s">
        <v>261</v>
      </c>
      <c r="I77" s="163" t="s">
        <v>173</v>
      </c>
      <c r="J77" s="163" t="s">
        <v>182</v>
      </c>
      <c r="K77" s="170"/>
      <c r="L77" s="267" t="s">
        <v>3083</v>
      </c>
      <c r="M77" s="120"/>
    </row>
    <row r="78" ht="14.5" spans="1:13">
      <c r="A78" s="163" t="s">
        <v>167</v>
      </c>
      <c r="B78" s="163" t="s">
        <v>147</v>
      </c>
      <c r="C78" s="120">
        <v>5082376</v>
      </c>
      <c r="D78" s="163" t="s">
        <v>270</v>
      </c>
      <c r="E78" s="163" t="s">
        <v>310</v>
      </c>
      <c r="F78" s="262">
        <v>37473</v>
      </c>
      <c r="G78" s="261" t="s">
        <v>1051</v>
      </c>
      <c r="H78" s="163" t="s">
        <v>312</v>
      </c>
      <c r="I78" s="163" t="s">
        <v>3084</v>
      </c>
      <c r="J78" s="163" t="s">
        <v>182</v>
      </c>
      <c r="K78" s="170"/>
      <c r="L78" s="267" t="s">
        <v>3085</v>
      </c>
      <c r="M78" s="120"/>
    </row>
    <row r="79" ht="14.5" spans="1:13">
      <c r="A79" s="163" t="s">
        <v>167</v>
      </c>
      <c r="B79" s="163" t="s">
        <v>147</v>
      </c>
      <c r="C79" s="120">
        <v>5095276</v>
      </c>
      <c r="D79" s="163" t="s">
        <v>184</v>
      </c>
      <c r="E79" s="163" t="s">
        <v>298</v>
      </c>
      <c r="F79" s="262">
        <v>37349</v>
      </c>
      <c r="G79" s="261" t="s">
        <v>214</v>
      </c>
      <c r="H79" s="163" t="s">
        <v>300</v>
      </c>
      <c r="I79" s="163" t="s">
        <v>173</v>
      </c>
      <c r="J79" s="163" t="s">
        <v>182</v>
      </c>
      <c r="K79" s="170" t="s">
        <v>641</v>
      </c>
      <c r="L79" s="266" t="s">
        <v>641</v>
      </c>
      <c r="M79" s="120"/>
    </row>
    <row r="80" ht="14.5" spans="1:13">
      <c r="A80" s="163" t="s">
        <v>167</v>
      </c>
      <c r="B80" s="163" t="s">
        <v>3086</v>
      </c>
      <c r="C80" s="120">
        <v>5148743</v>
      </c>
      <c r="D80" s="163" t="s">
        <v>848</v>
      </c>
      <c r="E80" s="163" t="s">
        <v>1811</v>
      </c>
      <c r="F80" s="163" t="s">
        <v>1380</v>
      </c>
      <c r="G80" s="261" t="s">
        <v>214</v>
      </c>
      <c r="H80" s="163" t="s">
        <v>2513</v>
      </c>
      <c r="I80" s="163" t="s">
        <v>173</v>
      </c>
      <c r="J80" s="163" t="s">
        <v>182</v>
      </c>
      <c r="K80" s="170"/>
      <c r="L80" s="267" t="s">
        <v>3087</v>
      </c>
      <c r="M80" s="120"/>
    </row>
    <row r="81" ht="14.5" spans="1:13">
      <c r="A81" s="163" t="s">
        <v>167</v>
      </c>
      <c r="B81" s="163" t="s">
        <v>147</v>
      </c>
      <c r="C81" s="120">
        <v>5276232</v>
      </c>
      <c r="D81" s="163" t="s">
        <v>218</v>
      </c>
      <c r="E81" s="163" t="s">
        <v>294</v>
      </c>
      <c r="F81" s="163" t="s">
        <v>3088</v>
      </c>
      <c r="G81" s="261" t="s">
        <v>214</v>
      </c>
      <c r="H81" s="163" t="s">
        <v>296</v>
      </c>
      <c r="I81" s="163" t="s">
        <v>297</v>
      </c>
      <c r="J81" s="163" t="s">
        <v>182</v>
      </c>
      <c r="K81" s="170" t="s">
        <v>641</v>
      </c>
      <c r="L81" s="266" t="s">
        <v>641</v>
      </c>
      <c r="M81" s="120"/>
    </row>
    <row r="82" ht="14.5" spans="1:13">
      <c r="A82" s="163" t="s">
        <v>167</v>
      </c>
      <c r="B82" s="163" t="s">
        <v>147</v>
      </c>
      <c r="C82" s="163">
        <v>5069440</v>
      </c>
      <c r="D82" s="163" t="s">
        <v>168</v>
      </c>
      <c r="E82" s="163" t="s">
        <v>2512</v>
      </c>
      <c r="F82" s="163" t="s">
        <v>3089</v>
      </c>
      <c r="G82" s="261" t="s">
        <v>3090</v>
      </c>
      <c r="H82" s="163" t="s">
        <v>1412</v>
      </c>
      <c r="I82" s="163" t="s">
        <v>297</v>
      </c>
      <c r="J82" s="163" t="s">
        <v>182</v>
      </c>
      <c r="K82" s="170"/>
      <c r="L82" s="267" t="s">
        <v>3091</v>
      </c>
      <c r="M82" s="120"/>
    </row>
    <row r="83" ht="14.5" spans="1:13">
      <c r="A83" s="163" t="s">
        <v>167</v>
      </c>
      <c r="B83" s="163" t="s">
        <v>147</v>
      </c>
      <c r="C83" s="120">
        <v>5002580</v>
      </c>
      <c r="D83" s="163" t="s">
        <v>176</v>
      </c>
      <c r="E83" s="163" t="s">
        <v>3092</v>
      </c>
      <c r="F83" s="262">
        <v>37747</v>
      </c>
      <c r="G83" s="261" t="s">
        <v>3093</v>
      </c>
      <c r="H83" s="163" t="s">
        <v>3094</v>
      </c>
      <c r="I83" s="163" t="s">
        <v>173</v>
      </c>
      <c r="J83" s="163"/>
      <c r="K83" s="170"/>
      <c r="L83" s="267" t="s">
        <v>3095</v>
      </c>
      <c r="M83" s="120"/>
    </row>
    <row r="84" ht="14.5" spans="1:13">
      <c r="A84" s="163" t="s">
        <v>167</v>
      </c>
      <c r="B84" s="163" t="s">
        <v>147</v>
      </c>
      <c r="C84" s="120">
        <v>4977277</v>
      </c>
      <c r="D84" s="163" t="s">
        <v>472</v>
      </c>
      <c r="E84" s="163" t="s">
        <v>1338</v>
      </c>
      <c r="F84" s="163" t="s">
        <v>3096</v>
      </c>
      <c r="G84" s="261" t="s">
        <v>196</v>
      </c>
      <c r="H84" s="163" t="s">
        <v>3097</v>
      </c>
      <c r="I84" s="163" t="s">
        <v>173</v>
      </c>
      <c r="J84" s="163"/>
      <c r="K84" s="170"/>
      <c r="L84" s="267" t="s">
        <v>3098</v>
      </c>
      <c r="M84" s="120"/>
    </row>
    <row r="85" ht="14.5" spans="1:13">
      <c r="A85" s="163" t="s">
        <v>358</v>
      </c>
      <c r="B85" s="163" t="s">
        <v>3099</v>
      </c>
      <c r="C85" s="120">
        <v>4327825</v>
      </c>
      <c r="D85" s="163" t="s">
        <v>3100</v>
      </c>
      <c r="E85" s="163" t="s">
        <v>2373</v>
      </c>
      <c r="F85" s="163" t="s">
        <v>2374</v>
      </c>
      <c r="G85" s="261" t="s">
        <v>228</v>
      </c>
      <c r="H85" s="163" t="s">
        <v>2375</v>
      </c>
      <c r="I85" s="163" t="s">
        <v>452</v>
      </c>
      <c r="J85" s="163" t="s">
        <v>182</v>
      </c>
      <c r="K85" s="170" t="s">
        <v>3101</v>
      </c>
      <c r="L85" s="266">
        <v>53</v>
      </c>
      <c r="M85" s="120"/>
    </row>
    <row r="86" ht="14.5" spans="1:13">
      <c r="A86" s="163" t="s">
        <v>358</v>
      </c>
      <c r="B86" s="163" t="s">
        <v>3099</v>
      </c>
      <c r="C86" s="120">
        <v>4806505</v>
      </c>
      <c r="D86" s="163" t="s">
        <v>348</v>
      </c>
      <c r="E86" s="163" t="s">
        <v>3102</v>
      </c>
      <c r="F86" s="163" t="s">
        <v>3103</v>
      </c>
      <c r="G86" s="261" t="s">
        <v>232</v>
      </c>
      <c r="H86" s="163" t="s">
        <v>3104</v>
      </c>
      <c r="I86" s="163" t="s">
        <v>452</v>
      </c>
      <c r="J86" s="163" t="s">
        <v>182</v>
      </c>
      <c r="K86" s="170"/>
      <c r="L86" s="266"/>
      <c r="M86" s="120"/>
    </row>
    <row r="87" ht="14.5" spans="1:13">
      <c r="A87" s="163" t="s">
        <v>3043</v>
      </c>
      <c r="B87" s="163" t="s">
        <v>204</v>
      </c>
      <c r="C87" s="120">
        <v>4996472</v>
      </c>
      <c r="D87" s="163" t="s">
        <v>189</v>
      </c>
      <c r="E87" s="163" t="s">
        <v>1085</v>
      </c>
      <c r="F87" s="163" t="s">
        <v>2339</v>
      </c>
      <c r="G87" s="261" t="s">
        <v>214</v>
      </c>
      <c r="H87" s="163" t="s">
        <v>1087</v>
      </c>
      <c r="I87" s="163" t="s">
        <v>357</v>
      </c>
      <c r="J87" s="163" t="s">
        <v>174</v>
      </c>
      <c r="K87" s="170"/>
      <c r="L87" s="266">
        <v>57</v>
      </c>
      <c r="M87" s="120"/>
    </row>
    <row r="88" ht="14.5" spans="1:13">
      <c r="A88" s="163" t="s">
        <v>3043</v>
      </c>
      <c r="B88" s="163" t="s">
        <v>204</v>
      </c>
      <c r="C88" s="120">
        <v>5382476</v>
      </c>
      <c r="D88" s="163" t="s">
        <v>340</v>
      </c>
      <c r="E88" s="163" t="s">
        <v>1058</v>
      </c>
      <c r="F88" s="163" t="s">
        <v>2872</v>
      </c>
      <c r="G88" s="261" t="s">
        <v>265</v>
      </c>
      <c r="H88" s="163" t="s">
        <v>2873</v>
      </c>
      <c r="I88" s="163" t="s">
        <v>322</v>
      </c>
      <c r="J88" s="163" t="s">
        <v>182</v>
      </c>
      <c r="K88" s="170"/>
      <c r="L88" s="267" t="s">
        <v>641</v>
      </c>
      <c r="M88" s="120"/>
    </row>
    <row r="89" ht="14.5" spans="1:13">
      <c r="A89" s="163" t="s">
        <v>3043</v>
      </c>
      <c r="B89" s="163" t="s">
        <v>204</v>
      </c>
      <c r="C89" s="120">
        <v>5445649</v>
      </c>
      <c r="D89" s="163" t="s">
        <v>189</v>
      </c>
      <c r="E89" s="163" t="s">
        <v>1055</v>
      </c>
      <c r="F89" s="163" t="s">
        <v>3105</v>
      </c>
      <c r="G89" s="261" t="s">
        <v>265</v>
      </c>
      <c r="H89" s="163" t="s">
        <v>1057</v>
      </c>
      <c r="I89" s="163" t="s">
        <v>322</v>
      </c>
      <c r="J89" s="163" t="s">
        <v>182</v>
      </c>
      <c r="K89" s="170"/>
      <c r="L89" s="266">
        <v>44</v>
      </c>
      <c r="M89" s="120"/>
    </row>
    <row r="90" ht="14.5" spans="1:13">
      <c r="A90" s="163" t="s">
        <v>3043</v>
      </c>
      <c r="B90" s="163" t="s">
        <v>204</v>
      </c>
      <c r="C90" s="120">
        <v>5445552</v>
      </c>
      <c r="D90" s="163" t="s">
        <v>148</v>
      </c>
      <c r="E90" s="163" t="s">
        <v>1063</v>
      </c>
      <c r="F90" s="167">
        <v>37927</v>
      </c>
      <c r="G90" s="261" t="s">
        <v>265</v>
      </c>
      <c r="H90" s="163" t="s">
        <v>1065</v>
      </c>
      <c r="I90" s="163" t="s">
        <v>322</v>
      </c>
      <c r="J90" s="163" t="s">
        <v>182</v>
      </c>
      <c r="K90" s="170"/>
      <c r="L90" s="266">
        <v>49</v>
      </c>
      <c r="M90" s="120"/>
    </row>
    <row r="91" ht="14.5" spans="1:13">
      <c r="A91" s="120" t="s">
        <v>2568</v>
      </c>
      <c r="B91" s="120" t="s">
        <v>147</v>
      </c>
      <c r="C91" s="118" t="s">
        <v>3106</v>
      </c>
      <c r="D91" s="269" t="s">
        <v>3107</v>
      </c>
      <c r="E91" s="269" t="s">
        <v>3108</v>
      </c>
      <c r="F91" s="269" t="s">
        <v>3109</v>
      </c>
      <c r="G91" s="261" t="s">
        <v>273</v>
      </c>
      <c r="H91" s="120" t="s">
        <v>3110</v>
      </c>
      <c r="I91" s="120" t="s">
        <v>397</v>
      </c>
      <c r="J91" s="163" t="s">
        <v>182</v>
      </c>
      <c r="K91" s="116" t="s">
        <v>2089</v>
      </c>
      <c r="L91" s="266">
        <v>52</v>
      </c>
      <c r="M91" s="120"/>
    </row>
    <row r="92" ht="14.5" spans="1:13">
      <c r="A92" s="120" t="s">
        <v>2568</v>
      </c>
      <c r="B92" s="120" t="s">
        <v>147</v>
      </c>
      <c r="C92" s="269">
        <v>4479657</v>
      </c>
      <c r="D92" s="118" t="s">
        <v>218</v>
      </c>
      <c r="E92" s="118" t="s">
        <v>3111</v>
      </c>
      <c r="F92" s="118" t="s">
        <v>3112</v>
      </c>
      <c r="G92" s="261" t="s">
        <v>179</v>
      </c>
      <c r="H92" s="120" t="s">
        <v>3113</v>
      </c>
      <c r="I92" s="120" t="s">
        <v>3114</v>
      </c>
      <c r="J92" s="163" t="s">
        <v>182</v>
      </c>
      <c r="K92" s="170"/>
      <c r="L92" s="266" t="s">
        <v>3115</v>
      </c>
      <c r="M92" s="120"/>
    </row>
    <row r="93" ht="14.5" spans="1:13">
      <c r="A93" s="120" t="s">
        <v>2568</v>
      </c>
      <c r="B93" s="120" t="s">
        <v>147</v>
      </c>
      <c r="C93" s="120">
        <v>3680882</v>
      </c>
      <c r="D93" s="120" t="s">
        <v>306</v>
      </c>
      <c r="E93" s="120" t="s">
        <v>372</v>
      </c>
      <c r="F93" s="167">
        <v>35315</v>
      </c>
      <c r="G93" s="261" t="s">
        <v>187</v>
      </c>
      <c r="H93" s="120" t="s">
        <v>374</v>
      </c>
      <c r="I93" s="120" t="s">
        <v>375</v>
      </c>
      <c r="J93" s="163" t="s">
        <v>174</v>
      </c>
      <c r="K93" s="170"/>
      <c r="L93" s="266">
        <v>52</v>
      </c>
      <c r="M93" s="120"/>
    </row>
    <row r="94" ht="14.5" spans="1:13">
      <c r="A94" s="120" t="s">
        <v>2568</v>
      </c>
      <c r="B94" s="120" t="s">
        <v>147</v>
      </c>
      <c r="C94" s="269" t="s">
        <v>439</v>
      </c>
      <c r="D94" s="269" t="s">
        <v>253</v>
      </c>
      <c r="E94" s="269" t="s">
        <v>440</v>
      </c>
      <c r="F94" s="269" t="s">
        <v>441</v>
      </c>
      <c r="G94" s="261" t="s">
        <v>171</v>
      </c>
      <c r="H94" s="120" t="s">
        <v>442</v>
      </c>
      <c r="I94" s="120" t="s">
        <v>443</v>
      </c>
      <c r="J94" s="163" t="s">
        <v>174</v>
      </c>
      <c r="K94" s="116" t="s">
        <v>641</v>
      </c>
      <c r="L94" s="267" t="s">
        <v>641</v>
      </c>
      <c r="M94" s="120"/>
    </row>
    <row r="95" ht="14.5" spans="1:13">
      <c r="A95" s="120" t="s">
        <v>2568</v>
      </c>
      <c r="B95" s="120" t="s">
        <v>147</v>
      </c>
      <c r="C95" s="269" t="s">
        <v>424</v>
      </c>
      <c r="D95" s="269" t="s">
        <v>425</v>
      </c>
      <c r="E95" s="269" t="s">
        <v>426</v>
      </c>
      <c r="F95" s="269" t="s">
        <v>427</v>
      </c>
      <c r="G95" s="260" t="s">
        <v>320</v>
      </c>
      <c r="H95" s="120" t="s">
        <v>428</v>
      </c>
      <c r="I95" s="163" t="s">
        <v>375</v>
      </c>
      <c r="J95" s="163" t="s">
        <v>182</v>
      </c>
      <c r="K95" s="170"/>
      <c r="L95" s="266">
        <v>55</v>
      </c>
      <c r="M95" s="120"/>
    </row>
    <row r="96" ht="14.5" spans="1:13">
      <c r="A96" s="120" t="s">
        <v>2568</v>
      </c>
      <c r="B96" s="120" t="s">
        <v>147</v>
      </c>
      <c r="C96" s="269" t="s">
        <v>3116</v>
      </c>
      <c r="D96" s="269" t="s">
        <v>270</v>
      </c>
      <c r="E96" s="269" t="s">
        <v>3117</v>
      </c>
      <c r="F96" s="269" t="s">
        <v>2147</v>
      </c>
      <c r="G96" s="261" t="s">
        <v>3118</v>
      </c>
      <c r="H96" s="120" t="s">
        <v>3119</v>
      </c>
      <c r="I96" s="163" t="s">
        <v>397</v>
      </c>
      <c r="J96" s="163" t="s">
        <v>182</v>
      </c>
      <c r="K96" s="170"/>
      <c r="L96" s="266">
        <v>62</v>
      </c>
      <c r="M96" s="120"/>
    </row>
    <row r="97" ht="15.75" customHeight="1" spans="1:13">
      <c r="A97" s="200" t="s">
        <v>2600</v>
      </c>
      <c r="B97" s="200" t="s">
        <v>147</v>
      </c>
      <c r="C97" s="200">
        <v>5027385</v>
      </c>
      <c r="D97" s="200" t="s">
        <v>509</v>
      </c>
      <c r="E97" s="200" t="s">
        <v>2267</v>
      </c>
      <c r="F97" s="184" t="s">
        <v>3120</v>
      </c>
      <c r="G97" s="241" t="s">
        <v>273</v>
      </c>
      <c r="H97" s="200" t="s">
        <v>3121</v>
      </c>
      <c r="I97" s="165" t="s">
        <v>3122</v>
      </c>
      <c r="J97" s="165" t="s">
        <v>182</v>
      </c>
      <c r="K97" s="272" t="s">
        <v>641</v>
      </c>
      <c r="L97" s="276" t="s">
        <v>641</v>
      </c>
      <c r="M97" s="240"/>
    </row>
    <row r="98" ht="14.5" spans="1:13">
      <c r="A98" s="120" t="s">
        <v>2568</v>
      </c>
      <c r="B98" s="120" t="s">
        <v>147</v>
      </c>
      <c r="C98" s="120">
        <v>5018259</v>
      </c>
      <c r="D98" s="120" t="s">
        <v>419</v>
      </c>
      <c r="E98" s="120" t="s">
        <v>2625</v>
      </c>
      <c r="F98" s="167">
        <v>37291</v>
      </c>
      <c r="G98" s="261" t="s">
        <v>214</v>
      </c>
      <c r="H98" s="120" t="s">
        <v>2626</v>
      </c>
      <c r="I98" s="163" t="s">
        <v>1497</v>
      </c>
      <c r="J98" s="163" t="s">
        <v>182</v>
      </c>
      <c r="K98" s="170"/>
      <c r="L98" s="266">
        <v>51</v>
      </c>
      <c r="M98" s="120"/>
    </row>
    <row r="99" ht="14.5" spans="1:13">
      <c r="A99" s="120" t="s">
        <v>2568</v>
      </c>
      <c r="B99" s="120" t="s">
        <v>147</v>
      </c>
      <c r="C99" s="118" t="s">
        <v>2580</v>
      </c>
      <c r="D99" s="118" t="s">
        <v>270</v>
      </c>
      <c r="E99" s="118" t="s">
        <v>2581</v>
      </c>
      <c r="F99" s="118" t="s">
        <v>2582</v>
      </c>
      <c r="G99" s="270" t="s">
        <v>196</v>
      </c>
      <c r="H99" s="163" t="s">
        <v>2583</v>
      </c>
      <c r="I99" s="163" t="s">
        <v>375</v>
      </c>
      <c r="J99" s="163" t="s">
        <v>182</v>
      </c>
      <c r="K99" s="170"/>
      <c r="L99" s="266">
        <v>74</v>
      </c>
      <c r="M99" s="120"/>
    </row>
    <row r="100" ht="14.5" spans="1:13">
      <c r="A100" s="120" t="s">
        <v>2568</v>
      </c>
      <c r="B100" s="120" t="s">
        <v>147</v>
      </c>
      <c r="C100" s="269" t="s">
        <v>408</v>
      </c>
      <c r="D100" s="269" t="s">
        <v>270</v>
      </c>
      <c r="E100" s="269" t="s">
        <v>409</v>
      </c>
      <c r="F100" s="269" t="s">
        <v>410</v>
      </c>
      <c r="G100" s="270" t="s">
        <v>196</v>
      </c>
      <c r="H100" s="163" t="s">
        <v>411</v>
      </c>
      <c r="I100" s="163" t="s">
        <v>375</v>
      </c>
      <c r="J100" s="163" t="s">
        <v>182</v>
      </c>
      <c r="K100" s="272" t="s">
        <v>641</v>
      </c>
      <c r="L100" s="276" t="s">
        <v>641</v>
      </c>
      <c r="M100" s="120"/>
    </row>
    <row r="101" ht="14.5" spans="1:13">
      <c r="A101" s="120" t="s">
        <v>2568</v>
      </c>
      <c r="B101" s="120" t="s">
        <v>147</v>
      </c>
      <c r="C101" s="269" t="s">
        <v>2594</v>
      </c>
      <c r="D101" s="269" t="s">
        <v>2595</v>
      </c>
      <c r="E101" s="269" t="s">
        <v>2596</v>
      </c>
      <c r="F101" s="269" t="s">
        <v>2597</v>
      </c>
      <c r="G101" s="270" t="s">
        <v>911</v>
      </c>
      <c r="H101" s="163" t="s">
        <v>2598</v>
      </c>
      <c r="I101" s="163" t="s">
        <v>375</v>
      </c>
      <c r="J101" s="163" t="s">
        <v>182</v>
      </c>
      <c r="K101" s="170"/>
      <c r="L101" s="267" t="s">
        <v>3123</v>
      </c>
      <c r="M101" s="120"/>
    </row>
    <row r="102" ht="14.5" spans="1:13">
      <c r="A102" s="120" t="s">
        <v>2568</v>
      </c>
      <c r="B102" s="120" t="s">
        <v>147</v>
      </c>
      <c r="C102" s="269">
        <v>4244933</v>
      </c>
      <c r="D102" s="118" t="s">
        <v>218</v>
      </c>
      <c r="E102" s="118" t="s">
        <v>2063</v>
      </c>
      <c r="F102" s="118" t="s">
        <v>2064</v>
      </c>
      <c r="G102" s="270" t="s">
        <v>214</v>
      </c>
      <c r="H102" s="163" t="s">
        <v>2065</v>
      </c>
      <c r="I102" s="163" t="s">
        <v>375</v>
      </c>
      <c r="J102" s="163" t="s">
        <v>182</v>
      </c>
      <c r="K102" s="170"/>
      <c r="L102" s="267" t="s">
        <v>3124</v>
      </c>
      <c r="M102" s="120"/>
    </row>
    <row r="103" ht="14.5" spans="1:13">
      <c r="A103" s="120" t="s">
        <v>2568</v>
      </c>
      <c r="B103" s="120" t="s">
        <v>147</v>
      </c>
      <c r="C103" s="120">
        <v>4258404</v>
      </c>
      <c r="D103" s="163" t="s">
        <v>184</v>
      </c>
      <c r="E103" s="163" t="s">
        <v>412</v>
      </c>
      <c r="F103" s="167">
        <v>36618</v>
      </c>
      <c r="G103" s="261" t="s">
        <v>273</v>
      </c>
      <c r="H103" s="120" t="s">
        <v>413</v>
      </c>
      <c r="I103" s="163" t="s">
        <v>375</v>
      </c>
      <c r="J103" s="163" t="s">
        <v>182</v>
      </c>
      <c r="K103" s="170"/>
      <c r="L103" s="267" t="s">
        <v>3115</v>
      </c>
      <c r="M103" s="120"/>
    </row>
    <row r="104" ht="14.5" spans="1:13">
      <c r="A104" s="120" t="s">
        <v>2568</v>
      </c>
      <c r="B104" s="120" t="s">
        <v>147</v>
      </c>
      <c r="C104" s="120">
        <v>4938060</v>
      </c>
      <c r="D104" s="163" t="s">
        <v>205</v>
      </c>
      <c r="E104" s="163" t="s">
        <v>2612</v>
      </c>
      <c r="F104" s="167">
        <v>36962</v>
      </c>
      <c r="G104" s="261" t="s">
        <v>265</v>
      </c>
      <c r="H104" s="120" t="s">
        <v>2613</v>
      </c>
      <c r="I104" s="163" t="s">
        <v>452</v>
      </c>
      <c r="J104" s="163" t="s">
        <v>182</v>
      </c>
      <c r="K104" s="272" t="s">
        <v>641</v>
      </c>
      <c r="L104" s="276" t="s">
        <v>641</v>
      </c>
      <c r="M104" s="120"/>
    </row>
    <row r="105" ht="14.5" spans="1:13">
      <c r="A105" s="120" t="s">
        <v>2568</v>
      </c>
      <c r="B105" s="120" t="s">
        <v>147</v>
      </c>
      <c r="C105" s="120">
        <v>5020701</v>
      </c>
      <c r="D105" s="163" t="s">
        <v>253</v>
      </c>
      <c r="E105" s="163" t="s">
        <v>449</v>
      </c>
      <c r="F105" s="262" t="s">
        <v>2602</v>
      </c>
      <c r="G105" s="261" t="s">
        <v>940</v>
      </c>
      <c r="H105" s="120" t="s">
        <v>451</v>
      </c>
      <c r="I105" s="163" t="s">
        <v>2603</v>
      </c>
      <c r="J105" s="163" t="s">
        <v>182</v>
      </c>
      <c r="K105" s="170"/>
      <c r="L105" s="277" t="s">
        <v>3125</v>
      </c>
      <c r="M105" s="120"/>
    </row>
    <row r="106" ht="14.5" spans="1:13">
      <c r="A106" s="120" t="s">
        <v>2568</v>
      </c>
      <c r="B106" s="120" t="s">
        <v>147</v>
      </c>
      <c r="C106" s="269" t="s">
        <v>3126</v>
      </c>
      <c r="D106" s="269" t="s">
        <v>905</v>
      </c>
      <c r="E106" s="269" t="s">
        <v>3127</v>
      </c>
      <c r="F106" s="269" t="s">
        <v>1897</v>
      </c>
      <c r="G106" s="261" t="s">
        <v>870</v>
      </c>
      <c r="H106" s="120" t="s">
        <v>3128</v>
      </c>
      <c r="I106" s="163" t="s">
        <v>375</v>
      </c>
      <c r="J106" s="163" t="s">
        <v>182</v>
      </c>
      <c r="K106" s="116"/>
      <c r="L106" s="267" t="s">
        <v>3129</v>
      </c>
      <c r="M106" s="260"/>
    </row>
    <row r="107" ht="14.5" spans="1:13">
      <c r="A107" s="200" t="s">
        <v>2570</v>
      </c>
      <c r="B107" s="120" t="s">
        <v>147</v>
      </c>
      <c r="C107" s="117">
        <v>4387487</v>
      </c>
      <c r="D107" s="237" t="s">
        <v>1135</v>
      </c>
      <c r="E107" s="271" t="s">
        <v>671</v>
      </c>
      <c r="F107" s="271" t="s">
        <v>2571</v>
      </c>
      <c r="G107" s="241" t="s">
        <v>265</v>
      </c>
      <c r="H107" s="165" t="s">
        <v>2572</v>
      </c>
      <c r="I107" s="117" t="s">
        <v>2573</v>
      </c>
      <c r="J107" s="200" t="s">
        <v>2574</v>
      </c>
      <c r="K107" s="272"/>
      <c r="L107" s="278">
        <v>54</v>
      </c>
      <c r="M107" s="200"/>
    </row>
    <row r="108" ht="14.5" spans="1:13">
      <c r="A108" s="200" t="s">
        <v>2570</v>
      </c>
      <c r="B108" s="120" t="s">
        <v>147</v>
      </c>
      <c r="C108" s="118" t="s">
        <v>2588</v>
      </c>
      <c r="D108" s="271" t="s">
        <v>211</v>
      </c>
      <c r="E108" s="271" t="s">
        <v>2589</v>
      </c>
      <c r="F108" s="271" t="s">
        <v>2590</v>
      </c>
      <c r="G108" s="240" t="s">
        <v>2591</v>
      </c>
      <c r="H108" s="121" t="s">
        <v>2592</v>
      </c>
      <c r="I108" s="117" t="s">
        <v>2573</v>
      </c>
      <c r="J108" s="200" t="s">
        <v>2593</v>
      </c>
      <c r="K108" s="272"/>
      <c r="L108" s="276" t="s">
        <v>3130</v>
      </c>
      <c r="M108" s="200"/>
    </row>
    <row r="109" ht="14.5" spans="1:13">
      <c r="A109" s="120" t="s">
        <v>2568</v>
      </c>
      <c r="B109" s="120" t="s">
        <v>147</v>
      </c>
      <c r="C109" s="120">
        <v>5033080</v>
      </c>
      <c r="D109" s="163" t="s">
        <v>1110</v>
      </c>
      <c r="E109" s="163" t="s">
        <v>1267</v>
      </c>
      <c r="F109" s="262" t="s">
        <v>3131</v>
      </c>
      <c r="G109" s="261" t="s">
        <v>240</v>
      </c>
      <c r="H109" s="120" t="s">
        <v>3132</v>
      </c>
      <c r="I109" s="163" t="s">
        <v>452</v>
      </c>
      <c r="J109" s="163" t="s">
        <v>182</v>
      </c>
      <c r="K109" s="272"/>
      <c r="L109" s="276">
        <v>64</v>
      </c>
      <c r="M109" s="120"/>
    </row>
    <row r="110" ht="14.5" spans="1:13">
      <c r="A110" s="120" t="s">
        <v>2568</v>
      </c>
      <c r="B110" s="120" t="s">
        <v>147</v>
      </c>
      <c r="C110" s="120">
        <v>4654239</v>
      </c>
      <c r="D110" s="163" t="s">
        <v>430</v>
      </c>
      <c r="E110" s="163" t="s">
        <v>431</v>
      </c>
      <c r="F110" s="262" t="s">
        <v>432</v>
      </c>
      <c r="G110" s="261" t="s">
        <v>2153</v>
      </c>
      <c r="H110" s="120" t="s">
        <v>433</v>
      </c>
      <c r="I110" s="163" t="s">
        <v>2603</v>
      </c>
      <c r="J110" s="163" t="s">
        <v>182</v>
      </c>
      <c r="K110" s="170"/>
      <c r="L110" s="267" t="s">
        <v>3133</v>
      </c>
      <c r="M110" s="120"/>
    </row>
    <row r="111" ht="14.5" spans="1:13">
      <c r="A111" s="120" t="s">
        <v>2568</v>
      </c>
      <c r="B111" s="120" t="s">
        <v>147</v>
      </c>
      <c r="C111" s="120">
        <v>4407488</v>
      </c>
      <c r="D111" s="163" t="s">
        <v>184</v>
      </c>
      <c r="E111" s="163" t="s">
        <v>390</v>
      </c>
      <c r="F111" s="262" t="s">
        <v>391</v>
      </c>
      <c r="G111" s="261" t="s">
        <v>171</v>
      </c>
      <c r="H111" s="120" t="s">
        <v>392</v>
      </c>
      <c r="I111" s="163" t="s">
        <v>375</v>
      </c>
      <c r="J111" s="163" t="s">
        <v>182</v>
      </c>
      <c r="K111" s="116" t="s">
        <v>641</v>
      </c>
      <c r="L111" s="267" t="s">
        <v>641</v>
      </c>
      <c r="M111" s="120"/>
    </row>
    <row r="112" ht="14.5" spans="1:13">
      <c r="A112" s="120" t="s">
        <v>2567</v>
      </c>
      <c r="B112" s="120" t="s">
        <v>147</v>
      </c>
      <c r="C112" s="120">
        <v>4719147</v>
      </c>
      <c r="D112" s="163" t="s">
        <v>168</v>
      </c>
      <c r="E112" s="163" t="s">
        <v>2575</v>
      </c>
      <c r="F112" s="163" t="s">
        <v>2576</v>
      </c>
      <c r="G112" s="261" t="s">
        <v>196</v>
      </c>
      <c r="H112" s="120" t="s">
        <v>2577</v>
      </c>
      <c r="I112" s="120" t="s">
        <v>610</v>
      </c>
      <c r="J112" s="120" t="s">
        <v>182</v>
      </c>
      <c r="K112" s="170"/>
      <c r="L112" s="266">
        <v>61</v>
      </c>
      <c r="M112" s="120"/>
    </row>
    <row r="113" ht="14.5" spans="1:13">
      <c r="A113" s="120" t="s">
        <v>2567</v>
      </c>
      <c r="B113" s="120" t="s">
        <v>147</v>
      </c>
      <c r="C113" s="120">
        <v>4706409</v>
      </c>
      <c r="D113" s="163" t="s">
        <v>340</v>
      </c>
      <c r="E113" s="163" t="s">
        <v>381</v>
      </c>
      <c r="F113" s="163" t="s">
        <v>382</v>
      </c>
      <c r="G113" s="261" t="s">
        <v>228</v>
      </c>
      <c r="H113" s="120" t="s">
        <v>383</v>
      </c>
      <c r="I113" s="120" t="s">
        <v>384</v>
      </c>
      <c r="J113" s="120" t="s">
        <v>182</v>
      </c>
      <c r="K113" s="116" t="s">
        <v>641</v>
      </c>
      <c r="L113" s="267" t="s">
        <v>641</v>
      </c>
      <c r="M113" s="120"/>
    </row>
    <row r="114" ht="13.5" customHeight="1" spans="1:13">
      <c r="A114" s="200" t="s">
        <v>2600</v>
      </c>
      <c r="B114" s="200" t="s">
        <v>204</v>
      </c>
      <c r="C114" s="217">
        <v>4581912</v>
      </c>
      <c r="D114" s="217" t="s">
        <v>270</v>
      </c>
      <c r="E114" s="272" t="s">
        <v>519</v>
      </c>
      <c r="F114" s="272" t="s">
        <v>3134</v>
      </c>
      <c r="G114" s="241" t="s">
        <v>3135</v>
      </c>
      <c r="H114" s="200" t="s">
        <v>3136</v>
      </c>
      <c r="I114" s="165" t="s">
        <v>375</v>
      </c>
      <c r="J114" s="165" t="s">
        <v>182</v>
      </c>
      <c r="K114" s="217" t="s">
        <v>2089</v>
      </c>
      <c r="L114" s="276" t="s">
        <v>3137</v>
      </c>
      <c r="M114" s="240"/>
    </row>
    <row r="115" ht="13.5" customHeight="1" spans="1:13">
      <c r="A115" s="200" t="s">
        <v>2600</v>
      </c>
      <c r="B115" s="200" t="s">
        <v>204</v>
      </c>
      <c r="C115" s="217">
        <v>4885845</v>
      </c>
      <c r="D115" s="217" t="s">
        <v>270</v>
      </c>
      <c r="E115" s="217" t="s">
        <v>385</v>
      </c>
      <c r="F115" s="217" t="s">
        <v>386</v>
      </c>
      <c r="G115" s="241" t="s">
        <v>214</v>
      </c>
      <c r="H115" s="200" t="s">
        <v>387</v>
      </c>
      <c r="I115" s="165" t="s">
        <v>388</v>
      </c>
      <c r="J115" s="165" t="s">
        <v>182</v>
      </c>
      <c r="K115" s="217"/>
      <c r="L115" s="276">
        <v>50</v>
      </c>
      <c r="M115" s="240"/>
    </row>
    <row r="116" ht="13.5" customHeight="1" spans="1:13">
      <c r="A116" s="200" t="s">
        <v>2600</v>
      </c>
      <c r="B116" s="200" t="s">
        <v>204</v>
      </c>
      <c r="C116" s="217">
        <v>4196833</v>
      </c>
      <c r="D116" s="272" t="s">
        <v>184</v>
      </c>
      <c r="E116" s="272" t="s">
        <v>2622</v>
      </c>
      <c r="F116" s="273" t="s">
        <v>2623</v>
      </c>
      <c r="G116" s="241" t="s">
        <v>320</v>
      </c>
      <c r="H116" s="200" t="s">
        <v>2624</v>
      </c>
      <c r="I116" s="165" t="s">
        <v>375</v>
      </c>
      <c r="J116" s="165" t="s">
        <v>182</v>
      </c>
      <c r="K116" s="272" t="s">
        <v>641</v>
      </c>
      <c r="L116" s="276" t="s">
        <v>641</v>
      </c>
      <c r="M116" s="240"/>
    </row>
    <row r="117" ht="13.5" customHeight="1" spans="1:13">
      <c r="A117" s="200" t="s">
        <v>2600</v>
      </c>
      <c r="B117" s="200" t="s">
        <v>204</v>
      </c>
      <c r="C117" s="217">
        <v>4203602</v>
      </c>
      <c r="D117" s="217" t="s">
        <v>306</v>
      </c>
      <c r="E117" s="272" t="s">
        <v>415</v>
      </c>
      <c r="F117" s="274">
        <v>36471</v>
      </c>
      <c r="G117" s="241" t="s">
        <v>320</v>
      </c>
      <c r="H117" s="200" t="s">
        <v>2627</v>
      </c>
      <c r="I117" s="165" t="s">
        <v>375</v>
      </c>
      <c r="J117" s="165" t="s">
        <v>182</v>
      </c>
      <c r="K117" s="272" t="s">
        <v>641</v>
      </c>
      <c r="L117" s="276" t="s">
        <v>641</v>
      </c>
      <c r="M117" s="240"/>
    </row>
    <row r="118" ht="15.75" customHeight="1" spans="1:13">
      <c r="A118" s="200" t="s">
        <v>2600</v>
      </c>
      <c r="B118" s="200" t="s">
        <v>147</v>
      </c>
      <c r="C118" s="200">
        <v>4408929</v>
      </c>
      <c r="D118" s="165" t="s">
        <v>211</v>
      </c>
      <c r="E118" s="165" t="s">
        <v>168</v>
      </c>
      <c r="F118" s="204" t="s">
        <v>3138</v>
      </c>
      <c r="G118" s="241" t="s">
        <v>879</v>
      </c>
      <c r="H118" s="200" t="s">
        <v>3139</v>
      </c>
      <c r="I118" s="165" t="s">
        <v>375</v>
      </c>
      <c r="J118" s="165" t="s">
        <v>182</v>
      </c>
      <c r="K118" s="272"/>
      <c r="L118" s="276" t="s">
        <v>3140</v>
      </c>
      <c r="M118" s="240"/>
    </row>
    <row r="119" ht="14.5" spans="1:13">
      <c r="A119" s="120" t="s">
        <v>2567</v>
      </c>
      <c r="B119" s="120" t="s">
        <v>147</v>
      </c>
      <c r="C119" s="120" t="s">
        <v>2607</v>
      </c>
      <c r="D119" s="120" t="s">
        <v>247</v>
      </c>
      <c r="E119" s="120" t="s">
        <v>2608</v>
      </c>
      <c r="F119" s="120" t="s">
        <v>2609</v>
      </c>
      <c r="G119" s="261" t="s">
        <v>187</v>
      </c>
      <c r="H119" s="120" t="s">
        <v>2610</v>
      </c>
      <c r="I119" s="120" t="s">
        <v>610</v>
      </c>
      <c r="J119" s="120" t="s">
        <v>182</v>
      </c>
      <c r="K119" s="170"/>
      <c r="L119" s="266" t="s">
        <v>3141</v>
      </c>
      <c r="M119" s="120"/>
    </row>
    <row r="120" ht="14.5" spans="1:13">
      <c r="A120" s="120" t="s">
        <v>2567</v>
      </c>
      <c r="B120" s="120" t="s">
        <v>147</v>
      </c>
      <c r="C120" s="269" t="s">
        <v>444</v>
      </c>
      <c r="D120" s="163" t="s">
        <v>445</v>
      </c>
      <c r="E120" s="163" t="s">
        <v>446</v>
      </c>
      <c r="F120" s="163" t="s">
        <v>2584</v>
      </c>
      <c r="G120" s="261" t="s">
        <v>228</v>
      </c>
      <c r="H120" s="120" t="s">
        <v>448</v>
      </c>
      <c r="I120" s="163" t="s">
        <v>375</v>
      </c>
      <c r="J120" s="163" t="s">
        <v>182</v>
      </c>
      <c r="K120" s="170"/>
      <c r="L120" s="267">
        <v>66</v>
      </c>
      <c r="M120" s="120"/>
    </row>
    <row r="121" ht="14.5" spans="1:13">
      <c r="A121" s="120" t="s">
        <v>2568</v>
      </c>
      <c r="B121" s="120" t="s">
        <v>147</v>
      </c>
      <c r="C121" s="170">
        <v>5012095</v>
      </c>
      <c r="D121" s="170" t="s">
        <v>723</v>
      </c>
      <c r="E121" s="170" t="s">
        <v>2585</v>
      </c>
      <c r="F121" s="170" t="s">
        <v>2586</v>
      </c>
      <c r="G121" s="261" t="s">
        <v>320</v>
      </c>
      <c r="H121" s="120" t="s">
        <v>2587</v>
      </c>
      <c r="I121" s="120" t="s">
        <v>1497</v>
      </c>
      <c r="J121" s="163" t="s">
        <v>174</v>
      </c>
      <c r="K121" s="116"/>
      <c r="L121" s="267">
        <v>71</v>
      </c>
      <c r="M121" s="260"/>
    </row>
    <row r="122" ht="14.5" spans="1:13">
      <c r="A122" s="163" t="s">
        <v>3142</v>
      </c>
      <c r="B122" s="163" t="s">
        <v>572</v>
      </c>
      <c r="C122" s="120">
        <v>4959640</v>
      </c>
      <c r="D122" s="163" t="s">
        <v>905</v>
      </c>
      <c r="E122" s="163" t="s">
        <v>1067</v>
      </c>
      <c r="F122" s="163" t="s">
        <v>1893</v>
      </c>
      <c r="G122" s="261" t="s">
        <v>320</v>
      </c>
      <c r="H122" s="163" t="s">
        <v>1894</v>
      </c>
      <c r="I122" s="163" t="s">
        <v>529</v>
      </c>
      <c r="J122" s="163" t="s">
        <v>174</v>
      </c>
      <c r="K122" s="116" t="s">
        <v>3143</v>
      </c>
      <c r="L122" s="267">
        <v>63</v>
      </c>
      <c r="M122" s="120"/>
    </row>
    <row r="123" ht="14.5" spans="1:13">
      <c r="A123" s="163" t="s">
        <v>3142</v>
      </c>
      <c r="B123" s="163" t="s">
        <v>572</v>
      </c>
      <c r="C123" s="120">
        <v>5269943</v>
      </c>
      <c r="D123" s="163" t="s">
        <v>340</v>
      </c>
      <c r="E123" s="163" t="s">
        <v>3144</v>
      </c>
      <c r="F123" s="163" t="s">
        <v>2407</v>
      </c>
      <c r="G123" s="261" t="s">
        <v>3145</v>
      </c>
      <c r="H123" s="163" t="s">
        <v>1665</v>
      </c>
      <c r="I123" s="163" t="s">
        <v>3146</v>
      </c>
      <c r="J123" s="163" t="s">
        <v>182</v>
      </c>
      <c r="K123" s="279"/>
      <c r="L123" s="277" t="s">
        <v>3147</v>
      </c>
      <c r="M123" s="120"/>
    </row>
    <row r="124" ht="14.5" spans="1:13">
      <c r="A124" s="163" t="s">
        <v>3142</v>
      </c>
      <c r="B124" s="163" t="s">
        <v>204</v>
      </c>
      <c r="C124" s="120">
        <v>4974957</v>
      </c>
      <c r="D124" s="163" t="s">
        <v>211</v>
      </c>
      <c r="E124" s="163" t="s">
        <v>3148</v>
      </c>
      <c r="F124" s="163" t="s">
        <v>2401</v>
      </c>
      <c r="G124" s="261" t="s">
        <v>232</v>
      </c>
      <c r="H124" s="163" t="s">
        <v>2402</v>
      </c>
      <c r="I124" s="163" t="s">
        <v>3146</v>
      </c>
      <c r="J124" s="163" t="s">
        <v>182</v>
      </c>
      <c r="K124" s="116" t="s">
        <v>641</v>
      </c>
      <c r="L124" s="267" t="s">
        <v>641</v>
      </c>
      <c r="M124" s="120"/>
    </row>
    <row r="125" ht="14.5" spans="1:13">
      <c r="A125" s="163" t="s">
        <v>3142</v>
      </c>
      <c r="B125" s="163" t="s">
        <v>204</v>
      </c>
      <c r="C125" s="120">
        <v>5311599</v>
      </c>
      <c r="D125" s="163" t="s">
        <v>176</v>
      </c>
      <c r="E125" s="163" t="s">
        <v>426</v>
      </c>
      <c r="F125" s="163" t="s">
        <v>1622</v>
      </c>
      <c r="G125" s="261" t="s">
        <v>879</v>
      </c>
      <c r="H125" s="163" t="s">
        <v>1623</v>
      </c>
      <c r="I125" s="163" t="s">
        <v>1624</v>
      </c>
      <c r="J125" s="163" t="s">
        <v>182</v>
      </c>
      <c r="K125" s="170"/>
      <c r="L125" s="267" t="s">
        <v>3149</v>
      </c>
      <c r="M125" s="120"/>
    </row>
    <row r="126" ht="14.5" spans="1:13">
      <c r="A126" s="163" t="s">
        <v>3142</v>
      </c>
      <c r="B126" s="163" t="s">
        <v>1323</v>
      </c>
      <c r="C126" s="120">
        <v>4875539</v>
      </c>
      <c r="D126" s="163" t="s">
        <v>211</v>
      </c>
      <c r="E126" s="163" t="s">
        <v>3150</v>
      </c>
      <c r="F126" s="163" t="s">
        <v>3151</v>
      </c>
      <c r="G126" s="261" t="s">
        <v>187</v>
      </c>
      <c r="H126" s="163" t="s">
        <v>3152</v>
      </c>
      <c r="I126" s="163" t="s">
        <v>3153</v>
      </c>
      <c r="J126" s="163" t="s">
        <v>174</v>
      </c>
      <c r="K126" s="170"/>
      <c r="L126" s="266">
        <v>59</v>
      </c>
      <c r="M126" s="120"/>
    </row>
    <row r="127" ht="14.5" spans="1:13">
      <c r="A127" s="163" t="s">
        <v>3142</v>
      </c>
      <c r="B127" s="163" t="s">
        <v>554</v>
      </c>
      <c r="C127" s="120">
        <v>4069651</v>
      </c>
      <c r="D127" s="163" t="s">
        <v>184</v>
      </c>
      <c r="E127" s="163" t="s">
        <v>3154</v>
      </c>
      <c r="F127" s="163" t="s">
        <v>3155</v>
      </c>
      <c r="G127" s="261" t="s">
        <v>187</v>
      </c>
      <c r="H127" s="163" t="s">
        <v>3156</v>
      </c>
      <c r="I127" s="163" t="s">
        <v>375</v>
      </c>
      <c r="J127" s="163" t="s">
        <v>182</v>
      </c>
      <c r="K127" s="116"/>
      <c r="L127" s="267" t="s">
        <v>641</v>
      </c>
      <c r="M127" s="120"/>
    </row>
    <row r="128" ht="18.75" customHeight="1" spans="1:13">
      <c r="A128" s="163" t="s">
        <v>3142</v>
      </c>
      <c r="B128" s="163" t="s">
        <v>1323</v>
      </c>
      <c r="C128" s="120">
        <v>4925268</v>
      </c>
      <c r="D128" s="163" t="s">
        <v>253</v>
      </c>
      <c r="E128" s="163" t="s">
        <v>509</v>
      </c>
      <c r="F128" s="163" t="s">
        <v>2414</v>
      </c>
      <c r="G128" s="261" t="s">
        <v>232</v>
      </c>
      <c r="H128" s="163" t="s">
        <v>1813</v>
      </c>
      <c r="I128" s="163" t="s">
        <v>3157</v>
      </c>
      <c r="J128" s="163" t="s">
        <v>182</v>
      </c>
      <c r="K128" s="116" t="s">
        <v>3158</v>
      </c>
      <c r="L128" s="267" t="s">
        <v>3158</v>
      </c>
      <c r="M128" s="120"/>
    </row>
    <row r="129" ht="14.5" spans="1:13">
      <c r="A129" s="163" t="s">
        <v>3142</v>
      </c>
      <c r="B129" s="163" t="s">
        <v>147</v>
      </c>
      <c r="C129" s="120">
        <v>4644214</v>
      </c>
      <c r="D129" s="163" t="s">
        <v>168</v>
      </c>
      <c r="E129" s="163" t="s">
        <v>3159</v>
      </c>
      <c r="F129" s="163" t="s">
        <v>3160</v>
      </c>
      <c r="G129" s="261" t="s">
        <v>320</v>
      </c>
      <c r="H129" s="163" t="s">
        <v>3161</v>
      </c>
      <c r="I129" s="120" t="s">
        <v>1234</v>
      </c>
      <c r="J129" s="163" t="s">
        <v>182</v>
      </c>
      <c r="K129" s="116"/>
      <c r="L129" s="267">
        <v>54</v>
      </c>
      <c r="M129" s="120"/>
    </row>
    <row r="130" ht="18.75" customHeight="1" spans="1:13">
      <c r="A130" s="163" t="s">
        <v>3142</v>
      </c>
      <c r="B130" s="163" t="s">
        <v>1323</v>
      </c>
      <c r="C130" s="120">
        <v>5010967</v>
      </c>
      <c r="D130" s="163" t="s">
        <v>270</v>
      </c>
      <c r="E130" s="163" t="s">
        <v>3162</v>
      </c>
      <c r="F130" s="163" t="s">
        <v>2132</v>
      </c>
      <c r="G130" s="261" t="s">
        <v>240</v>
      </c>
      <c r="H130" s="163" t="s">
        <v>2133</v>
      </c>
      <c r="I130" s="163" t="s">
        <v>2134</v>
      </c>
      <c r="J130" s="163" t="s">
        <v>182</v>
      </c>
      <c r="K130" s="116" t="s">
        <v>641</v>
      </c>
      <c r="L130" s="267" t="s">
        <v>641</v>
      </c>
      <c r="M130" s="120"/>
    </row>
    <row r="131" ht="14.5" spans="1:13">
      <c r="A131" s="163" t="s">
        <v>3142</v>
      </c>
      <c r="B131" s="163" t="s">
        <v>1323</v>
      </c>
      <c r="C131" s="120">
        <v>4952144</v>
      </c>
      <c r="D131" s="163" t="s">
        <v>539</v>
      </c>
      <c r="E131" s="163" t="s">
        <v>1550</v>
      </c>
      <c r="F131" s="163" t="s">
        <v>2208</v>
      </c>
      <c r="G131" s="261" t="s">
        <v>265</v>
      </c>
      <c r="H131" s="163" t="s">
        <v>2209</v>
      </c>
      <c r="I131" s="163" t="s">
        <v>2210</v>
      </c>
      <c r="J131" s="163" t="s">
        <v>182</v>
      </c>
      <c r="K131" s="116"/>
      <c r="L131" s="267" t="s">
        <v>3163</v>
      </c>
      <c r="M131" s="120"/>
    </row>
    <row r="132" ht="14.5" spans="1:13">
      <c r="A132" s="163" t="s">
        <v>3142</v>
      </c>
      <c r="B132" s="163" t="s">
        <v>147</v>
      </c>
      <c r="C132" s="120">
        <v>4714902</v>
      </c>
      <c r="D132" s="163" t="s">
        <v>539</v>
      </c>
      <c r="E132" s="163" t="s">
        <v>3164</v>
      </c>
      <c r="F132" s="167">
        <v>37021</v>
      </c>
      <c r="G132" s="261" t="s">
        <v>179</v>
      </c>
      <c r="H132" s="163" t="s">
        <v>2227</v>
      </c>
      <c r="I132" s="120" t="s">
        <v>1234</v>
      </c>
      <c r="J132" s="163" t="s">
        <v>182</v>
      </c>
      <c r="K132" s="116"/>
      <c r="L132" s="267">
        <v>50</v>
      </c>
      <c r="M132" s="120"/>
    </row>
    <row r="133" ht="14.5" spans="1:13">
      <c r="A133" s="163" t="s">
        <v>3043</v>
      </c>
      <c r="B133" s="163" t="s">
        <v>147</v>
      </c>
      <c r="C133" s="120">
        <v>1996474</v>
      </c>
      <c r="D133" s="163" t="s">
        <v>176</v>
      </c>
      <c r="E133" s="163" t="s">
        <v>353</v>
      </c>
      <c r="F133" s="262">
        <v>37233</v>
      </c>
      <c r="G133" s="261" t="s">
        <v>2153</v>
      </c>
      <c r="H133" s="163" t="s">
        <v>356</v>
      </c>
      <c r="I133" s="163" t="s">
        <v>357</v>
      </c>
      <c r="J133" s="163" t="s">
        <v>182</v>
      </c>
      <c r="K133" s="170"/>
      <c r="L133" s="267" t="s">
        <v>641</v>
      </c>
      <c r="M133" s="120"/>
    </row>
    <row r="134" ht="14.5" spans="1:13">
      <c r="A134" s="163" t="s">
        <v>3043</v>
      </c>
      <c r="B134" s="163" t="s">
        <v>147</v>
      </c>
      <c r="C134" s="120">
        <v>4982870</v>
      </c>
      <c r="D134" s="163" t="s">
        <v>1191</v>
      </c>
      <c r="E134" s="163" t="s">
        <v>3165</v>
      </c>
      <c r="F134" s="167">
        <v>36893</v>
      </c>
      <c r="G134" s="261" t="s">
        <v>265</v>
      </c>
      <c r="H134" s="163" t="s">
        <v>3166</v>
      </c>
      <c r="I134" s="163" t="s">
        <v>322</v>
      </c>
      <c r="J134" s="163" t="s">
        <v>182</v>
      </c>
      <c r="K134" s="170"/>
      <c r="L134" s="266">
        <v>60</v>
      </c>
      <c r="M134" s="120"/>
    </row>
    <row r="135" ht="14.5" spans="1:13">
      <c r="A135" s="163" t="s">
        <v>3142</v>
      </c>
      <c r="B135" s="163" t="s">
        <v>301</v>
      </c>
      <c r="C135" s="120">
        <v>5027421</v>
      </c>
      <c r="D135" s="163" t="s">
        <v>247</v>
      </c>
      <c r="E135" s="163" t="s">
        <v>445</v>
      </c>
      <c r="F135" s="167">
        <v>37080</v>
      </c>
      <c r="G135" s="261" t="s">
        <v>208</v>
      </c>
      <c r="H135" s="163" t="s">
        <v>1579</v>
      </c>
      <c r="I135" s="163" t="s">
        <v>529</v>
      </c>
      <c r="J135" s="163" t="s">
        <v>182</v>
      </c>
      <c r="K135" s="116"/>
      <c r="L135" s="267" t="s">
        <v>3167</v>
      </c>
      <c r="M135" s="120"/>
    </row>
    <row r="136" ht="14.5" spans="1:13">
      <c r="A136" s="163" t="s">
        <v>3142</v>
      </c>
      <c r="B136" s="163" t="s">
        <v>147</v>
      </c>
      <c r="C136" s="120">
        <v>4903003</v>
      </c>
      <c r="D136" s="163" t="s">
        <v>176</v>
      </c>
      <c r="E136" s="163" t="s">
        <v>3168</v>
      </c>
      <c r="F136" s="262" t="s">
        <v>2382</v>
      </c>
      <c r="G136" s="261" t="s">
        <v>320</v>
      </c>
      <c r="H136" s="163" t="s">
        <v>2383</v>
      </c>
      <c r="I136" s="163" t="s">
        <v>3169</v>
      </c>
      <c r="J136" s="163" t="s">
        <v>182</v>
      </c>
      <c r="K136" s="116"/>
      <c r="L136" s="267">
        <v>54</v>
      </c>
      <c r="M136" s="120"/>
    </row>
    <row r="137" ht="14.5" spans="1:13">
      <c r="A137" s="163" t="s">
        <v>3043</v>
      </c>
      <c r="B137" s="163" t="s">
        <v>147</v>
      </c>
      <c r="C137" s="120">
        <v>4997215</v>
      </c>
      <c r="D137" s="163" t="s">
        <v>184</v>
      </c>
      <c r="E137" s="163" t="s">
        <v>2520</v>
      </c>
      <c r="F137" s="167">
        <v>37169</v>
      </c>
      <c r="G137" s="261" t="s">
        <v>196</v>
      </c>
      <c r="H137" s="163" t="s">
        <v>3170</v>
      </c>
      <c r="I137" s="163" t="s">
        <v>352</v>
      </c>
      <c r="J137" s="163" t="s">
        <v>182</v>
      </c>
      <c r="K137" s="170"/>
      <c r="L137" s="266">
        <v>63</v>
      </c>
      <c r="M137" s="120"/>
    </row>
    <row r="138" ht="18.75" customHeight="1" spans="1:13">
      <c r="A138" s="163" t="s">
        <v>3142</v>
      </c>
      <c r="B138" s="163" t="s">
        <v>1323</v>
      </c>
      <c r="C138" s="120">
        <v>5168511</v>
      </c>
      <c r="D138" s="163" t="s">
        <v>715</v>
      </c>
      <c r="E138" s="163" t="s">
        <v>3171</v>
      </c>
      <c r="F138" s="167">
        <v>37199</v>
      </c>
      <c r="G138" s="261" t="s">
        <v>232</v>
      </c>
      <c r="H138" s="163" t="s">
        <v>1656</v>
      </c>
      <c r="I138" s="163" t="s">
        <v>3059</v>
      </c>
      <c r="J138" s="163" t="s">
        <v>182</v>
      </c>
      <c r="K138" s="116"/>
      <c r="L138" s="267">
        <v>72</v>
      </c>
      <c r="M138" s="120"/>
    </row>
    <row r="139" ht="14.5" spans="1:13">
      <c r="A139" s="163" t="s">
        <v>3142</v>
      </c>
      <c r="B139" s="163" t="s">
        <v>147</v>
      </c>
      <c r="C139" s="120">
        <v>4478450</v>
      </c>
      <c r="D139" s="163" t="s">
        <v>218</v>
      </c>
      <c r="E139" s="163" t="s">
        <v>2061</v>
      </c>
      <c r="F139" s="167">
        <v>36201</v>
      </c>
      <c r="G139" s="261" t="s">
        <v>187</v>
      </c>
      <c r="H139" s="163" t="s">
        <v>1318</v>
      </c>
      <c r="I139" s="120" t="s">
        <v>1234</v>
      </c>
      <c r="J139" s="163" t="s">
        <v>182</v>
      </c>
      <c r="K139" s="116"/>
      <c r="L139" s="267">
        <v>61</v>
      </c>
      <c r="M139" s="120"/>
    </row>
    <row r="140" ht="14.5" spans="1:13">
      <c r="A140" s="163" t="s">
        <v>3142</v>
      </c>
      <c r="B140" s="163" t="s">
        <v>147</v>
      </c>
      <c r="C140" s="120">
        <v>4919200</v>
      </c>
      <c r="D140" s="163" t="s">
        <v>205</v>
      </c>
      <c r="E140" s="163" t="s">
        <v>1103</v>
      </c>
      <c r="F140" s="163" t="s">
        <v>2298</v>
      </c>
      <c r="G140" s="261" t="s">
        <v>265</v>
      </c>
      <c r="H140" s="163" t="s">
        <v>2299</v>
      </c>
      <c r="I140" s="120" t="s">
        <v>1234</v>
      </c>
      <c r="J140" s="163" t="s">
        <v>182</v>
      </c>
      <c r="K140" s="116"/>
      <c r="L140" s="267">
        <v>52</v>
      </c>
      <c r="M140" s="120"/>
    </row>
    <row r="141" ht="14.5" spans="1:13">
      <c r="A141" s="163" t="s">
        <v>3142</v>
      </c>
      <c r="B141" s="163" t="s">
        <v>1323</v>
      </c>
      <c r="C141" s="120">
        <v>4875465</v>
      </c>
      <c r="D141" s="163" t="s">
        <v>168</v>
      </c>
      <c r="E141" s="163" t="s">
        <v>3172</v>
      </c>
      <c r="F141" s="167">
        <v>36927</v>
      </c>
      <c r="G141" s="261" t="s">
        <v>232</v>
      </c>
      <c r="H141" s="163" t="s">
        <v>2395</v>
      </c>
      <c r="I141" s="163" t="s">
        <v>3173</v>
      </c>
      <c r="J141" s="163" t="s">
        <v>182</v>
      </c>
      <c r="K141" s="116"/>
      <c r="L141" s="267" t="s">
        <v>3174</v>
      </c>
      <c r="M141" s="120"/>
    </row>
    <row r="142" ht="14.5" spans="1:13">
      <c r="A142" s="163" t="s">
        <v>3142</v>
      </c>
      <c r="B142" s="163" t="s">
        <v>301</v>
      </c>
      <c r="C142" s="120">
        <v>4928596</v>
      </c>
      <c r="D142" s="163" t="s">
        <v>218</v>
      </c>
      <c r="E142" s="163" t="s">
        <v>3175</v>
      </c>
      <c r="F142" s="167">
        <v>36650</v>
      </c>
      <c r="G142" s="261" t="s">
        <v>179</v>
      </c>
      <c r="H142" s="163" t="s">
        <v>2393</v>
      </c>
      <c r="I142" s="163" t="s">
        <v>173</v>
      </c>
      <c r="J142" s="163" t="s">
        <v>182</v>
      </c>
      <c r="K142" s="116"/>
      <c r="L142" s="267" t="s">
        <v>3176</v>
      </c>
      <c r="M142" s="120"/>
    </row>
    <row r="143" ht="14.5" spans="1:13">
      <c r="A143" s="163" t="s">
        <v>3142</v>
      </c>
      <c r="B143" s="163" t="s">
        <v>147</v>
      </c>
      <c r="C143" s="120">
        <v>3682274</v>
      </c>
      <c r="D143" s="163" t="s">
        <v>419</v>
      </c>
      <c r="E143" s="163" t="s">
        <v>3177</v>
      </c>
      <c r="F143" s="167">
        <v>35126</v>
      </c>
      <c r="G143" s="261" t="s">
        <v>187</v>
      </c>
      <c r="H143" s="163" t="s">
        <v>3178</v>
      </c>
      <c r="I143" s="163" t="s">
        <v>375</v>
      </c>
      <c r="J143" s="163" t="s">
        <v>182</v>
      </c>
      <c r="K143" s="116"/>
      <c r="L143" s="267">
        <v>52</v>
      </c>
      <c r="M143" s="120"/>
    </row>
    <row r="144" ht="14.5" spans="1:13">
      <c r="A144" s="163" t="s">
        <v>3142</v>
      </c>
      <c r="B144" s="163" t="s">
        <v>301</v>
      </c>
      <c r="C144" s="120">
        <v>4951199</v>
      </c>
      <c r="D144" s="163" t="s">
        <v>205</v>
      </c>
      <c r="E144" s="163" t="s">
        <v>2950</v>
      </c>
      <c r="F144" s="163" t="s">
        <v>3179</v>
      </c>
      <c r="G144" s="261" t="s">
        <v>187</v>
      </c>
      <c r="H144" s="163" t="s">
        <v>3180</v>
      </c>
      <c r="I144" s="163" t="s">
        <v>173</v>
      </c>
      <c r="J144" s="163" t="s">
        <v>182</v>
      </c>
      <c r="K144" s="116"/>
      <c r="L144" s="267"/>
      <c r="M144" s="120"/>
    </row>
    <row r="145" ht="14.5" spans="1:13">
      <c r="A145" s="163" t="s">
        <v>3142</v>
      </c>
      <c r="B145" s="280" t="s">
        <v>937</v>
      </c>
      <c r="C145" s="120">
        <v>5123349</v>
      </c>
      <c r="D145" s="163" t="s">
        <v>257</v>
      </c>
      <c r="E145" s="163" t="s">
        <v>3181</v>
      </c>
      <c r="F145" s="163" t="s">
        <v>3182</v>
      </c>
      <c r="G145" s="261" t="s">
        <v>196</v>
      </c>
      <c r="H145" s="163" t="s">
        <v>2410</v>
      </c>
      <c r="I145" s="117" t="s">
        <v>280</v>
      </c>
      <c r="J145" s="163" t="s">
        <v>182</v>
      </c>
      <c r="K145" s="116"/>
      <c r="L145" s="267" t="s">
        <v>3183</v>
      </c>
      <c r="M145" s="120"/>
    </row>
    <row r="146" ht="14.5" spans="1:13">
      <c r="A146" s="163" t="s">
        <v>3142</v>
      </c>
      <c r="B146" s="163" t="s">
        <v>554</v>
      </c>
      <c r="C146" s="120">
        <v>3731659</v>
      </c>
      <c r="D146" s="163" t="s">
        <v>1058</v>
      </c>
      <c r="E146" s="163" t="s">
        <v>3184</v>
      </c>
      <c r="F146" s="163" t="s">
        <v>2238</v>
      </c>
      <c r="G146" s="261" t="s">
        <v>179</v>
      </c>
      <c r="H146" s="163" t="s">
        <v>2239</v>
      </c>
      <c r="I146" s="163" t="s">
        <v>375</v>
      </c>
      <c r="J146" s="163" t="s">
        <v>182</v>
      </c>
      <c r="K146" s="116"/>
      <c r="L146" s="267"/>
      <c r="M146" s="120"/>
    </row>
    <row r="147" ht="15" spans="1:13">
      <c r="A147" s="163" t="s">
        <v>3142</v>
      </c>
      <c r="B147" s="280" t="s">
        <v>937</v>
      </c>
      <c r="C147" s="229">
        <v>5125622</v>
      </c>
      <c r="D147" s="229" t="s">
        <v>253</v>
      </c>
      <c r="E147" s="229" t="s">
        <v>1029</v>
      </c>
      <c r="F147" s="229">
        <v>37083</v>
      </c>
      <c r="G147" s="241" t="s">
        <v>320</v>
      </c>
      <c r="H147" s="165" t="s">
        <v>1823</v>
      </c>
      <c r="I147" s="117" t="s">
        <v>280</v>
      </c>
      <c r="J147" s="165" t="s">
        <v>182</v>
      </c>
      <c r="K147" s="272"/>
      <c r="L147" s="276" t="s">
        <v>183</v>
      </c>
      <c r="M147" s="240"/>
    </row>
    <row r="148" ht="14.5" spans="1:13">
      <c r="A148" s="163" t="s">
        <v>3142</v>
      </c>
      <c r="B148" s="163" t="s">
        <v>147</v>
      </c>
      <c r="C148" s="120">
        <v>4979173</v>
      </c>
      <c r="D148" s="163" t="s">
        <v>306</v>
      </c>
      <c r="E148" s="163" t="s">
        <v>3185</v>
      </c>
      <c r="F148" s="163" t="s">
        <v>3186</v>
      </c>
      <c r="G148" s="261" t="s">
        <v>3145</v>
      </c>
      <c r="H148" s="163" t="s">
        <v>3187</v>
      </c>
      <c r="I148" s="120" t="s">
        <v>1234</v>
      </c>
      <c r="J148" s="163" t="s">
        <v>182</v>
      </c>
      <c r="K148" s="116"/>
      <c r="L148" s="267" t="s">
        <v>641</v>
      </c>
      <c r="M148" s="120"/>
    </row>
    <row r="149" ht="14.5" spans="1:13">
      <c r="A149" s="163" t="s">
        <v>3043</v>
      </c>
      <c r="B149" s="163" t="s">
        <v>147</v>
      </c>
      <c r="C149" s="120">
        <v>5047468</v>
      </c>
      <c r="D149" s="163" t="s">
        <v>176</v>
      </c>
      <c r="E149" s="163" t="s">
        <v>3188</v>
      </c>
      <c r="F149" s="167">
        <v>37490</v>
      </c>
      <c r="G149" s="261" t="s">
        <v>355</v>
      </c>
      <c r="H149" s="163" t="s">
        <v>3189</v>
      </c>
      <c r="I149" s="163" t="s">
        <v>322</v>
      </c>
      <c r="J149" s="163" t="s">
        <v>182</v>
      </c>
      <c r="K149" s="170"/>
      <c r="L149" s="267" t="s">
        <v>3190</v>
      </c>
      <c r="M149" s="120"/>
    </row>
    <row r="150" ht="14.5" spans="1:13">
      <c r="A150" s="163" t="s">
        <v>3142</v>
      </c>
      <c r="B150" s="163" t="s">
        <v>147</v>
      </c>
      <c r="C150" s="120">
        <v>5046442</v>
      </c>
      <c r="D150" s="163" t="s">
        <v>211</v>
      </c>
      <c r="E150" s="163" t="s">
        <v>3191</v>
      </c>
      <c r="F150" s="163" t="s">
        <v>2367</v>
      </c>
      <c r="G150" s="261" t="s">
        <v>265</v>
      </c>
      <c r="H150" s="163" t="s">
        <v>2368</v>
      </c>
      <c r="I150" s="120" t="s">
        <v>1234</v>
      </c>
      <c r="J150" s="163" t="s">
        <v>182</v>
      </c>
      <c r="K150" s="116"/>
      <c r="L150" s="267" t="s">
        <v>641</v>
      </c>
      <c r="M150" s="120"/>
    </row>
    <row r="151" ht="14.5" spans="1:13">
      <c r="A151" s="163" t="s">
        <v>3043</v>
      </c>
      <c r="B151" s="163" t="s">
        <v>147</v>
      </c>
      <c r="C151" s="120">
        <v>4985415</v>
      </c>
      <c r="D151" s="163" t="s">
        <v>3192</v>
      </c>
      <c r="E151" s="163" t="s">
        <v>349</v>
      </c>
      <c r="F151" s="163" t="s">
        <v>350</v>
      </c>
      <c r="G151" s="261" t="s">
        <v>1051</v>
      </c>
      <c r="H151" s="163" t="s">
        <v>351</v>
      </c>
      <c r="I151" s="163" t="s">
        <v>438</v>
      </c>
      <c r="J151" s="163" t="s">
        <v>182</v>
      </c>
      <c r="K151" s="170"/>
      <c r="L151" s="267" t="s">
        <v>3193</v>
      </c>
      <c r="M151" s="120"/>
    </row>
    <row r="152" ht="14.5" spans="1:13">
      <c r="A152" s="163" t="s">
        <v>3043</v>
      </c>
      <c r="B152" s="163" t="s">
        <v>147</v>
      </c>
      <c r="C152" s="120">
        <v>5378679</v>
      </c>
      <c r="D152" s="163" t="s">
        <v>257</v>
      </c>
      <c r="E152" s="163" t="s">
        <v>1156</v>
      </c>
      <c r="F152" s="163" t="s">
        <v>1563</v>
      </c>
      <c r="G152" s="261" t="s">
        <v>214</v>
      </c>
      <c r="H152" s="163" t="s">
        <v>1158</v>
      </c>
      <c r="I152" s="163" t="s">
        <v>322</v>
      </c>
      <c r="J152" s="163" t="s">
        <v>182</v>
      </c>
      <c r="K152" s="170"/>
      <c r="L152" s="266">
        <v>73</v>
      </c>
      <c r="M152" s="120"/>
    </row>
    <row r="153" ht="14.5" spans="1:13">
      <c r="A153" s="163" t="s">
        <v>3142</v>
      </c>
      <c r="B153" s="163" t="s">
        <v>1323</v>
      </c>
      <c r="C153" s="120">
        <v>5143346</v>
      </c>
      <c r="D153" s="163" t="s">
        <v>398</v>
      </c>
      <c r="E153" s="163" t="s">
        <v>399</v>
      </c>
      <c r="F153" s="262" t="s">
        <v>400</v>
      </c>
      <c r="G153" s="261" t="s">
        <v>214</v>
      </c>
      <c r="H153" s="163" t="s">
        <v>401</v>
      </c>
      <c r="I153" s="163" t="s">
        <v>1768</v>
      </c>
      <c r="J153" s="163" t="s">
        <v>182</v>
      </c>
      <c r="K153" s="116"/>
      <c r="L153" s="267"/>
      <c r="M153" s="120"/>
    </row>
    <row r="154" ht="14.5" spans="1:13">
      <c r="A154" s="163" t="s">
        <v>3142</v>
      </c>
      <c r="B154" s="165" t="s">
        <v>147</v>
      </c>
      <c r="C154" s="200">
        <v>4657694</v>
      </c>
      <c r="D154" s="165" t="s">
        <v>1873</v>
      </c>
      <c r="E154" s="165" t="s">
        <v>3194</v>
      </c>
      <c r="F154" s="211">
        <v>37167</v>
      </c>
      <c r="G154" s="241" t="s">
        <v>265</v>
      </c>
      <c r="H154" s="165" t="s">
        <v>1874</v>
      </c>
      <c r="I154" s="193" t="s">
        <v>1234</v>
      </c>
      <c r="J154" s="165" t="s">
        <v>182</v>
      </c>
      <c r="K154" s="272"/>
      <c r="L154" s="276">
        <v>49</v>
      </c>
      <c r="M154" s="200"/>
    </row>
    <row r="155" ht="14.5" spans="1:13">
      <c r="A155" s="163" t="s">
        <v>3142</v>
      </c>
      <c r="B155" s="163" t="s">
        <v>1323</v>
      </c>
      <c r="C155" s="120">
        <v>5034642</v>
      </c>
      <c r="D155" s="163" t="s">
        <v>189</v>
      </c>
      <c r="E155" s="163" t="s">
        <v>3195</v>
      </c>
      <c r="F155" s="262" t="s">
        <v>3196</v>
      </c>
      <c r="G155" s="261" t="s">
        <v>214</v>
      </c>
      <c r="H155" s="163" t="s">
        <v>3197</v>
      </c>
      <c r="I155" s="163" t="s">
        <v>1768</v>
      </c>
      <c r="J155" s="163" t="s">
        <v>182</v>
      </c>
      <c r="K155" s="116"/>
      <c r="L155" s="267">
        <v>42</v>
      </c>
      <c r="M155" s="120"/>
    </row>
    <row r="156" ht="14.5" spans="1:13">
      <c r="A156" s="163" t="s">
        <v>1337</v>
      </c>
      <c r="B156" s="163" t="s">
        <v>147</v>
      </c>
      <c r="C156" s="163">
        <v>4311790</v>
      </c>
      <c r="D156" s="163" t="s">
        <v>205</v>
      </c>
      <c r="E156" s="163" t="s">
        <v>873</v>
      </c>
      <c r="F156" s="262">
        <v>36379</v>
      </c>
      <c r="G156" s="261" t="s">
        <v>179</v>
      </c>
      <c r="H156" s="163" t="s">
        <v>3198</v>
      </c>
      <c r="I156" s="163" t="s">
        <v>588</v>
      </c>
      <c r="J156" s="163" t="s">
        <v>174</v>
      </c>
      <c r="K156" s="170" t="s">
        <v>175</v>
      </c>
      <c r="L156" s="266" t="s">
        <v>548</v>
      </c>
      <c r="M156" s="120" t="s">
        <v>175</v>
      </c>
    </row>
    <row r="157" ht="14.5" spans="1:13">
      <c r="A157" s="163" t="s">
        <v>1337</v>
      </c>
      <c r="B157" s="163" t="s">
        <v>147</v>
      </c>
      <c r="C157" s="163">
        <v>3695298</v>
      </c>
      <c r="D157" s="163" t="s">
        <v>2231</v>
      </c>
      <c r="E157" s="163" t="s">
        <v>852</v>
      </c>
      <c r="F157" s="163" t="s">
        <v>3199</v>
      </c>
      <c r="G157" s="261" t="s">
        <v>179</v>
      </c>
      <c r="H157" s="163" t="s">
        <v>3200</v>
      </c>
      <c r="I157" s="163" t="s">
        <v>375</v>
      </c>
      <c r="J157" s="163" t="s">
        <v>174</v>
      </c>
      <c r="K157" s="170" t="s">
        <v>175</v>
      </c>
      <c r="L157" s="267" t="s">
        <v>548</v>
      </c>
      <c r="M157" s="120" t="s">
        <v>175</v>
      </c>
    </row>
    <row r="158" ht="14.5" spans="1:13">
      <c r="A158" s="163" t="s">
        <v>1337</v>
      </c>
      <c r="B158" s="163" t="s">
        <v>147</v>
      </c>
      <c r="C158" s="163">
        <v>4326965</v>
      </c>
      <c r="D158" s="163" t="s">
        <v>1881</v>
      </c>
      <c r="E158" s="163" t="s">
        <v>1882</v>
      </c>
      <c r="F158" s="163" t="s">
        <v>1883</v>
      </c>
      <c r="G158" s="261" t="s">
        <v>179</v>
      </c>
      <c r="H158" s="163" t="s">
        <v>1884</v>
      </c>
      <c r="I158" s="163" t="s">
        <v>375</v>
      </c>
      <c r="J158" s="163" t="s">
        <v>182</v>
      </c>
      <c r="K158" s="170"/>
      <c r="L158" s="266">
        <v>51</v>
      </c>
      <c r="M158" s="163" t="s">
        <v>3201</v>
      </c>
    </row>
    <row r="159" ht="14.5" spans="1:13">
      <c r="A159" s="163" t="s">
        <v>1337</v>
      </c>
      <c r="B159" s="163" t="s">
        <v>147</v>
      </c>
      <c r="C159" s="163">
        <v>4928042</v>
      </c>
      <c r="D159" s="163" t="s">
        <v>247</v>
      </c>
      <c r="E159" s="163" t="s">
        <v>989</v>
      </c>
      <c r="F159" s="262">
        <v>37565</v>
      </c>
      <c r="G159" s="261" t="s">
        <v>299</v>
      </c>
      <c r="H159" s="163" t="s">
        <v>3202</v>
      </c>
      <c r="I159" s="163" t="s">
        <v>529</v>
      </c>
      <c r="J159" s="163" t="s">
        <v>182</v>
      </c>
      <c r="K159" s="170"/>
      <c r="L159" s="267" t="s">
        <v>641</v>
      </c>
      <c r="M159" s="163" t="s">
        <v>232</v>
      </c>
    </row>
    <row r="160" ht="14.5" spans="1:13">
      <c r="A160" s="163" t="s">
        <v>1337</v>
      </c>
      <c r="B160" s="163" t="s">
        <v>147</v>
      </c>
      <c r="C160" s="163">
        <v>4751832</v>
      </c>
      <c r="D160" s="163" t="s">
        <v>1135</v>
      </c>
      <c r="E160" s="163" t="s">
        <v>2009</v>
      </c>
      <c r="F160" s="163" t="s">
        <v>2010</v>
      </c>
      <c r="G160" s="261" t="s">
        <v>232</v>
      </c>
      <c r="H160" s="163" t="s">
        <v>2011</v>
      </c>
      <c r="I160" s="163" t="s">
        <v>1426</v>
      </c>
      <c r="J160" s="163" t="s">
        <v>174</v>
      </c>
      <c r="K160" s="170"/>
      <c r="L160" s="266">
        <v>53</v>
      </c>
      <c r="M160" s="120"/>
    </row>
    <row r="161" ht="14.5" spans="1:13">
      <c r="A161" s="163" t="s">
        <v>1337</v>
      </c>
      <c r="B161" s="163" t="s">
        <v>147</v>
      </c>
      <c r="C161" s="163">
        <v>4487218</v>
      </c>
      <c r="D161" s="163" t="s">
        <v>247</v>
      </c>
      <c r="E161" s="163" t="s">
        <v>3203</v>
      </c>
      <c r="F161" s="163" t="s">
        <v>3204</v>
      </c>
      <c r="G161" s="261" t="s">
        <v>320</v>
      </c>
      <c r="H161" s="163" t="s">
        <v>3205</v>
      </c>
      <c r="I161" s="163" t="s">
        <v>1426</v>
      </c>
      <c r="J161" s="163" t="s">
        <v>182</v>
      </c>
      <c r="K161" s="170"/>
      <c r="L161" s="266" t="s">
        <v>3206</v>
      </c>
      <c r="M161" s="163" t="s">
        <v>3207</v>
      </c>
    </row>
    <row r="162" ht="14.5" spans="1:13">
      <c r="A162" s="163" t="s">
        <v>1337</v>
      </c>
      <c r="B162" s="163" t="s">
        <v>147</v>
      </c>
      <c r="C162" s="163">
        <v>4304172</v>
      </c>
      <c r="D162" s="163" t="s">
        <v>205</v>
      </c>
      <c r="E162" s="163" t="s">
        <v>2312</v>
      </c>
      <c r="F162" s="163" t="s">
        <v>2313</v>
      </c>
      <c r="G162" s="261" t="s">
        <v>320</v>
      </c>
      <c r="H162" s="163" t="s">
        <v>2314</v>
      </c>
      <c r="I162" s="163" t="s">
        <v>1624</v>
      </c>
      <c r="J162" s="163" t="s">
        <v>182</v>
      </c>
      <c r="K162" s="170"/>
      <c r="L162" s="276" t="s">
        <v>3208</v>
      </c>
      <c r="M162" s="120"/>
    </row>
    <row r="163" ht="14.5" spans="1:13">
      <c r="A163" s="163" t="s">
        <v>1337</v>
      </c>
      <c r="B163" s="163" t="s">
        <v>147</v>
      </c>
      <c r="C163" s="163">
        <v>4328047</v>
      </c>
      <c r="D163" s="163" t="s">
        <v>199</v>
      </c>
      <c r="E163" s="163" t="s">
        <v>2639</v>
      </c>
      <c r="F163" s="163" t="s">
        <v>2640</v>
      </c>
      <c r="G163" s="261" t="s">
        <v>179</v>
      </c>
      <c r="H163" s="163" t="s">
        <v>2641</v>
      </c>
      <c r="I163" s="163" t="s">
        <v>533</v>
      </c>
      <c r="J163" s="163" t="s">
        <v>174</v>
      </c>
      <c r="K163" s="170"/>
      <c r="L163" s="266" t="s">
        <v>1384</v>
      </c>
      <c r="M163" s="163" t="s">
        <v>179</v>
      </c>
    </row>
    <row r="164" ht="14.5" spans="1:13">
      <c r="A164" s="163" t="s">
        <v>1337</v>
      </c>
      <c r="B164" s="163" t="s">
        <v>147</v>
      </c>
      <c r="C164" s="163">
        <v>4727430</v>
      </c>
      <c r="D164" s="163" t="s">
        <v>237</v>
      </c>
      <c r="E164" s="163" t="s">
        <v>3209</v>
      </c>
      <c r="F164" s="262">
        <v>37139</v>
      </c>
      <c r="G164" s="261" t="s">
        <v>1265</v>
      </c>
      <c r="H164" s="163" t="s">
        <v>3210</v>
      </c>
      <c r="I164" s="163" t="s">
        <v>1234</v>
      </c>
      <c r="J164" s="163" t="s">
        <v>182</v>
      </c>
      <c r="K164" s="170" t="s">
        <v>175</v>
      </c>
      <c r="L164" s="277" t="s">
        <v>3211</v>
      </c>
      <c r="M164" s="120" t="s">
        <v>175</v>
      </c>
    </row>
    <row r="165" ht="14.5" spans="1:13">
      <c r="A165" s="163" t="s">
        <v>1337</v>
      </c>
      <c r="B165" s="163" t="s">
        <v>147</v>
      </c>
      <c r="C165" s="163">
        <v>4239555</v>
      </c>
      <c r="D165" s="163" t="s">
        <v>1344</v>
      </c>
      <c r="E165" s="163" t="s">
        <v>1345</v>
      </c>
      <c r="F165" s="262">
        <v>36318</v>
      </c>
      <c r="G165" s="261" t="s">
        <v>187</v>
      </c>
      <c r="H165" s="163" t="s">
        <v>1346</v>
      </c>
      <c r="I165" s="163" t="s">
        <v>1234</v>
      </c>
      <c r="J165" s="163" t="s">
        <v>182</v>
      </c>
      <c r="K165" s="170"/>
      <c r="L165" s="267" t="s">
        <v>1384</v>
      </c>
      <c r="M165" s="163" t="s">
        <v>187</v>
      </c>
    </row>
    <row r="166" ht="14.5" spans="1:13">
      <c r="A166" s="163" t="s">
        <v>1337</v>
      </c>
      <c r="B166" s="163" t="s">
        <v>147</v>
      </c>
      <c r="C166" s="163">
        <v>4875190</v>
      </c>
      <c r="D166" s="163" t="s">
        <v>237</v>
      </c>
      <c r="E166" s="163" t="s">
        <v>804</v>
      </c>
      <c r="F166" s="163" t="s">
        <v>1189</v>
      </c>
      <c r="G166" s="261" t="s">
        <v>196</v>
      </c>
      <c r="H166" s="163" t="s">
        <v>1955</v>
      </c>
      <c r="I166" s="163" t="s">
        <v>1276</v>
      </c>
      <c r="J166" s="163" t="s">
        <v>182</v>
      </c>
      <c r="K166" s="170"/>
      <c r="L166" s="276" t="s">
        <v>1384</v>
      </c>
      <c r="M166" s="163" t="s">
        <v>3212</v>
      </c>
    </row>
    <row r="167" ht="14.5" spans="1:13">
      <c r="A167" s="163" t="s">
        <v>1337</v>
      </c>
      <c r="B167" s="163" t="s">
        <v>147</v>
      </c>
      <c r="C167" s="163">
        <v>4245901</v>
      </c>
      <c r="D167" s="163" t="s">
        <v>419</v>
      </c>
      <c r="E167" s="163" t="s">
        <v>3213</v>
      </c>
      <c r="F167" s="262">
        <v>36009</v>
      </c>
      <c r="G167" s="261" t="s">
        <v>214</v>
      </c>
      <c r="H167" s="163" t="s">
        <v>3214</v>
      </c>
      <c r="I167" s="163" t="s">
        <v>1234</v>
      </c>
      <c r="J167" s="163" t="s">
        <v>182</v>
      </c>
      <c r="K167" s="170"/>
      <c r="L167" s="267" t="s">
        <v>339</v>
      </c>
      <c r="M167" s="120" t="s">
        <v>3212</v>
      </c>
    </row>
    <row r="168" ht="14.5" spans="1:13">
      <c r="A168" s="163" t="s">
        <v>1337</v>
      </c>
      <c r="B168" s="163" t="s">
        <v>147</v>
      </c>
      <c r="C168" s="163">
        <v>4005177</v>
      </c>
      <c r="D168" s="163" t="s">
        <v>262</v>
      </c>
      <c r="E168" s="163" t="s">
        <v>2195</v>
      </c>
      <c r="F168" s="163" t="s">
        <v>2196</v>
      </c>
      <c r="G168" s="261" t="s">
        <v>228</v>
      </c>
      <c r="H168" s="163" t="s">
        <v>2197</v>
      </c>
      <c r="I168" s="163" t="s">
        <v>2198</v>
      </c>
      <c r="J168" s="163" t="s">
        <v>182</v>
      </c>
      <c r="K168" s="170"/>
      <c r="L168" s="266">
        <v>51</v>
      </c>
      <c r="M168" s="163" t="s">
        <v>187</v>
      </c>
    </row>
    <row r="169" ht="14.5" spans="1:13">
      <c r="A169" s="163" t="s">
        <v>1337</v>
      </c>
      <c r="B169" s="163" t="s">
        <v>147</v>
      </c>
      <c r="C169" s="163">
        <v>4600798</v>
      </c>
      <c r="D169" s="163" t="s">
        <v>168</v>
      </c>
      <c r="E169" s="163" t="s">
        <v>3215</v>
      </c>
      <c r="F169" s="163" t="s">
        <v>3216</v>
      </c>
      <c r="G169" s="261" t="s">
        <v>879</v>
      </c>
      <c r="H169" s="163" t="s">
        <v>3217</v>
      </c>
      <c r="I169" s="163" t="s">
        <v>375</v>
      </c>
      <c r="J169" s="163" t="s">
        <v>182</v>
      </c>
      <c r="K169" s="170"/>
      <c r="L169" s="265">
        <v>0.771929824561403</v>
      </c>
      <c r="M169" s="120"/>
    </row>
    <row r="170" ht="14.5" spans="1:13">
      <c r="A170" s="163" t="s">
        <v>1337</v>
      </c>
      <c r="B170" s="163" t="s">
        <v>147</v>
      </c>
      <c r="C170" s="163">
        <v>4215534</v>
      </c>
      <c r="D170" s="163" t="s">
        <v>184</v>
      </c>
      <c r="E170" s="163" t="s">
        <v>1698</v>
      </c>
      <c r="F170" s="163" t="s">
        <v>3218</v>
      </c>
      <c r="G170" s="261" t="s">
        <v>3014</v>
      </c>
      <c r="H170" s="163" t="s">
        <v>1700</v>
      </c>
      <c r="I170" s="163" t="s">
        <v>1234</v>
      </c>
      <c r="J170" s="163" t="s">
        <v>182</v>
      </c>
      <c r="K170" s="170"/>
      <c r="L170" s="267" t="s">
        <v>3219</v>
      </c>
      <c r="M170" s="163" t="s">
        <v>311</v>
      </c>
    </row>
    <row r="171" ht="14.5" spans="1:13">
      <c r="A171" s="163" t="s">
        <v>1337</v>
      </c>
      <c r="B171" s="163" t="s">
        <v>147</v>
      </c>
      <c r="C171" s="163">
        <v>4981674</v>
      </c>
      <c r="D171" s="163" t="s">
        <v>687</v>
      </c>
      <c r="E171" s="163" t="s">
        <v>3220</v>
      </c>
      <c r="F171" s="262">
        <v>37104</v>
      </c>
      <c r="G171" s="261" t="s">
        <v>320</v>
      </c>
      <c r="H171" s="163" t="s">
        <v>3221</v>
      </c>
      <c r="I171" s="163" t="s">
        <v>1276</v>
      </c>
      <c r="J171" s="163" t="s">
        <v>174</v>
      </c>
      <c r="K171" s="116" t="s">
        <v>3222</v>
      </c>
      <c r="L171" s="266" t="s">
        <v>1384</v>
      </c>
      <c r="M171" s="163" t="s">
        <v>3223</v>
      </c>
    </row>
    <row r="172" ht="14.5" spans="1:13">
      <c r="A172" s="163" t="s">
        <v>1337</v>
      </c>
      <c r="B172" s="163" t="s">
        <v>147</v>
      </c>
      <c r="C172" s="163">
        <v>4214572</v>
      </c>
      <c r="D172" s="163" t="s">
        <v>282</v>
      </c>
      <c r="E172" s="163" t="s">
        <v>969</v>
      </c>
      <c r="F172" s="262">
        <v>36141</v>
      </c>
      <c r="G172" s="261" t="s">
        <v>196</v>
      </c>
      <c r="H172" s="163" t="s">
        <v>3224</v>
      </c>
      <c r="I172" s="163" t="s">
        <v>1624</v>
      </c>
      <c r="J172" s="163" t="s">
        <v>174</v>
      </c>
      <c r="K172" s="170"/>
      <c r="L172" s="276">
        <v>53</v>
      </c>
      <c r="M172" s="120"/>
    </row>
    <row r="173" ht="14.5" spans="1:13">
      <c r="A173" s="163" t="s">
        <v>1337</v>
      </c>
      <c r="B173" s="163" t="s">
        <v>147</v>
      </c>
      <c r="C173" s="163">
        <v>4364476</v>
      </c>
      <c r="D173" s="163" t="s">
        <v>270</v>
      </c>
      <c r="E173" s="163" t="s">
        <v>1156</v>
      </c>
      <c r="F173" s="163" t="s">
        <v>1297</v>
      </c>
      <c r="G173" s="261" t="s">
        <v>179</v>
      </c>
      <c r="H173" s="163" t="s">
        <v>2155</v>
      </c>
      <c r="I173" s="163" t="s">
        <v>529</v>
      </c>
      <c r="J173" s="163" t="s">
        <v>182</v>
      </c>
      <c r="K173" s="170"/>
      <c r="L173" s="267" t="s">
        <v>339</v>
      </c>
      <c r="M173" s="163" t="s">
        <v>179</v>
      </c>
    </row>
    <row r="174" ht="14.5" spans="1:13">
      <c r="A174" s="163" t="s">
        <v>1337</v>
      </c>
      <c r="B174" s="163" t="s">
        <v>147</v>
      </c>
      <c r="C174" s="163">
        <v>4238071</v>
      </c>
      <c r="D174" s="163" t="s">
        <v>539</v>
      </c>
      <c r="E174" s="163" t="s">
        <v>3225</v>
      </c>
      <c r="F174" s="262">
        <v>36198</v>
      </c>
      <c r="G174" s="261" t="s">
        <v>228</v>
      </c>
      <c r="H174" s="163" t="s">
        <v>3226</v>
      </c>
      <c r="I174" s="163" t="s">
        <v>3227</v>
      </c>
      <c r="J174" s="163" t="s">
        <v>174</v>
      </c>
      <c r="K174" s="170"/>
      <c r="L174" s="267" t="s">
        <v>1384</v>
      </c>
      <c r="M174" s="163" t="s">
        <v>179</v>
      </c>
    </row>
    <row r="175" ht="14.5" spans="1:13">
      <c r="A175" s="163" t="s">
        <v>1337</v>
      </c>
      <c r="B175" s="163" t="s">
        <v>147</v>
      </c>
      <c r="C175" s="163">
        <v>3854075</v>
      </c>
      <c r="D175" s="163" t="s">
        <v>253</v>
      </c>
      <c r="E175" s="163" t="s">
        <v>1772</v>
      </c>
      <c r="F175" s="163" t="s">
        <v>3228</v>
      </c>
      <c r="G175" s="261" t="s">
        <v>179</v>
      </c>
      <c r="H175" s="163" t="s">
        <v>1774</v>
      </c>
      <c r="I175" s="163" t="s">
        <v>1234</v>
      </c>
      <c r="J175" s="163" t="s">
        <v>174</v>
      </c>
      <c r="K175" s="170"/>
      <c r="L175" s="266">
        <v>49</v>
      </c>
      <c r="M175" s="163" t="s">
        <v>911</v>
      </c>
    </row>
    <row r="176" ht="14.5" spans="1:13">
      <c r="A176" s="163" t="s">
        <v>1337</v>
      </c>
      <c r="B176" s="163" t="s">
        <v>147</v>
      </c>
      <c r="C176" s="163">
        <v>3993782</v>
      </c>
      <c r="D176" s="163" t="s">
        <v>425</v>
      </c>
      <c r="E176" s="163" t="s">
        <v>1264</v>
      </c>
      <c r="F176" s="262">
        <v>35523</v>
      </c>
      <c r="G176" s="261" t="s">
        <v>2704</v>
      </c>
      <c r="H176" s="163" t="s">
        <v>3229</v>
      </c>
      <c r="I176" s="163" t="s">
        <v>1234</v>
      </c>
      <c r="J176" s="163" t="s">
        <v>182</v>
      </c>
      <c r="K176" s="116" t="s">
        <v>3230</v>
      </c>
      <c r="L176" s="267" t="s">
        <v>548</v>
      </c>
      <c r="M176" s="163" t="s">
        <v>3231</v>
      </c>
    </row>
    <row r="177" ht="14.5" spans="1:13">
      <c r="A177" s="163" t="s">
        <v>1337</v>
      </c>
      <c r="B177" s="163" t="s">
        <v>147</v>
      </c>
      <c r="C177" s="163">
        <v>4009094</v>
      </c>
      <c r="D177" s="163" t="s">
        <v>253</v>
      </c>
      <c r="E177" s="163" t="s">
        <v>1263</v>
      </c>
      <c r="F177" s="163" t="s">
        <v>3232</v>
      </c>
      <c r="G177" s="261" t="s">
        <v>187</v>
      </c>
      <c r="H177" s="163" t="s">
        <v>3233</v>
      </c>
      <c r="I177" s="163" t="s">
        <v>1624</v>
      </c>
      <c r="J177" s="163" t="s">
        <v>182</v>
      </c>
      <c r="K177" s="170"/>
      <c r="L177" s="276" t="s">
        <v>339</v>
      </c>
      <c r="M177" s="163" t="s">
        <v>3212</v>
      </c>
    </row>
    <row r="178" ht="14.5" spans="1:13">
      <c r="A178" s="163" t="s">
        <v>1337</v>
      </c>
      <c r="B178" s="163" t="s">
        <v>147</v>
      </c>
      <c r="C178" s="163">
        <v>4735098</v>
      </c>
      <c r="D178" s="163" t="s">
        <v>1135</v>
      </c>
      <c r="E178" s="163" t="s">
        <v>519</v>
      </c>
      <c r="F178" s="163" t="s">
        <v>2014</v>
      </c>
      <c r="G178" s="261" t="s">
        <v>331</v>
      </c>
      <c r="H178" s="163" t="s">
        <v>2015</v>
      </c>
      <c r="I178" s="163" t="s">
        <v>529</v>
      </c>
      <c r="J178" s="163" t="s">
        <v>182</v>
      </c>
      <c r="K178" s="170"/>
      <c r="L178" s="266" t="s">
        <v>641</v>
      </c>
      <c r="M178" s="163" t="s">
        <v>2645</v>
      </c>
    </row>
    <row r="179" ht="14.5" spans="1:13">
      <c r="A179" s="163" t="s">
        <v>1337</v>
      </c>
      <c r="B179" s="163" t="s">
        <v>147</v>
      </c>
      <c r="C179" s="163">
        <v>5050939</v>
      </c>
      <c r="D179" s="163" t="s">
        <v>218</v>
      </c>
      <c r="E179" s="163" t="s">
        <v>2055</v>
      </c>
      <c r="F179" s="163" t="s">
        <v>3234</v>
      </c>
      <c r="G179" s="261" t="s">
        <v>311</v>
      </c>
      <c r="H179" s="163" t="s">
        <v>2057</v>
      </c>
      <c r="I179" s="163" t="s">
        <v>588</v>
      </c>
      <c r="J179" s="163" t="s">
        <v>182</v>
      </c>
      <c r="K179" s="170"/>
      <c r="L179" s="277" t="s">
        <v>3235</v>
      </c>
      <c r="M179" s="163" t="s">
        <v>179</v>
      </c>
    </row>
    <row r="180" ht="14.5" spans="1:13">
      <c r="A180" s="163" t="s">
        <v>1337</v>
      </c>
      <c r="B180" s="163" t="s">
        <v>147</v>
      </c>
      <c r="C180" s="163">
        <v>4966624</v>
      </c>
      <c r="D180" s="163" t="s">
        <v>247</v>
      </c>
      <c r="E180" s="163" t="s">
        <v>539</v>
      </c>
      <c r="F180" s="163" t="s">
        <v>3236</v>
      </c>
      <c r="G180" s="261" t="s">
        <v>311</v>
      </c>
      <c r="H180" s="163" t="s">
        <v>3237</v>
      </c>
      <c r="I180" s="163" t="s">
        <v>529</v>
      </c>
      <c r="J180" s="163" t="s">
        <v>182</v>
      </c>
      <c r="K180" s="170"/>
      <c r="L180" s="267" t="s">
        <v>3238</v>
      </c>
      <c r="M180" s="163" t="s">
        <v>3239</v>
      </c>
    </row>
    <row r="181" ht="14.5" spans="1:13">
      <c r="A181" s="163" t="s">
        <v>1337</v>
      </c>
      <c r="B181" s="163" t="s">
        <v>147</v>
      </c>
      <c r="C181" s="163">
        <v>4949748</v>
      </c>
      <c r="D181" s="163" t="s">
        <v>539</v>
      </c>
      <c r="E181" s="163" t="s">
        <v>2212</v>
      </c>
      <c r="F181" s="163" t="s">
        <v>3240</v>
      </c>
      <c r="G181" s="261" t="s">
        <v>311</v>
      </c>
      <c r="H181" s="163" t="s">
        <v>2214</v>
      </c>
      <c r="I181" s="163" t="s">
        <v>588</v>
      </c>
      <c r="J181" s="163" t="s">
        <v>174</v>
      </c>
      <c r="K181" s="170" t="s">
        <v>3241</v>
      </c>
      <c r="L181" s="266">
        <v>53</v>
      </c>
      <c r="M181" s="163" t="s">
        <v>2320</v>
      </c>
    </row>
    <row r="182" ht="14.5" spans="1:13">
      <c r="A182" s="163" t="s">
        <v>1337</v>
      </c>
      <c r="B182" s="163" t="s">
        <v>147</v>
      </c>
      <c r="C182" s="163">
        <v>4409514</v>
      </c>
      <c r="D182" s="163" t="s">
        <v>873</v>
      </c>
      <c r="E182" s="163" t="s">
        <v>1912</v>
      </c>
      <c r="F182" s="262">
        <v>35616</v>
      </c>
      <c r="G182" s="261" t="s">
        <v>299</v>
      </c>
      <c r="H182" s="163" t="s">
        <v>1913</v>
      </c>
      <c r="I182" s="163" t="s">
        <v>384</v>
      </c>
      <c r="J182" s="163" t="s">
        <v>174</v>
      </c>
      <c r="K182" s="116" t="s">
        <v>3242</v>
      </c>
      <c r="L182" s="266" t="s">
        <v>3243</v>
      </c>
      <c r="M182" s="163" t="s">
        <v>3212</v>
      </c>
    </row>
    <row r="183" ht="14.5" spans="1:13">
      <c r="A183" s="163" t="s">
        <v>1337</v>
      </c>
      <c r="B183" s="163" t="s">
        <v>376</v>
      </c>
      <c r="C183" s="163">
        <v>4771867</v>
      </c>
      <c r="D183" s="163" t="s">
        <v>218</v>
      </c>
      <c r="E183" s="163" t="s">
        <v>2038</v>
      </c>
      <c r="F183" s="262">
        <v>36688</v>
      </c>
      <c r="G183" s="261" t="s">
        <v>320</v>
      </c>
      <c r="H183" s="163" t="s">
        <v>2039</v>
      </c>
      <c r="I183" s="163" t="s">
        <v>2040</v>
      </c>
      <c r="J183" s="163" t="s">
        <v>174</v>
      </c>
      <c r="K183" s="170"/>
      <c r="L183" s="276">
        <v>62</v>
      </c>
      <c r="M183" s="163" t="s">
        <v>265</v>
      </c>
    </row>
    <row r="184" ht="14.5" spans="1:13">
      <c r="A184" s="163" t="s">
        <v>1337</v>
      </c>
      <c r="B184" s="163" t="s">
        <v>301</v>
      </c>
      <c r="C184" s="163">
        <v>4322553</v>
      </c>
      <c r="D184" s="163" t="s">
        <v>168</v>
      </c>
      <c r="E184" s="163" t="s">
        <v>1423</v>
      </c>
      <c r="F184" s="163" t="s">
        <v>3244</v>
      </c>
      <c r="G184" s="261" t="s">
        <v>2153</v>
      </c>
      <c r="H184" s="163" t="s">
        <v>1425</v>
      </c>
      <c r="I184" s="163" t="s">
        <v>1426</v>
      </c>
      <c r="J184" s="163" t="s">
        <v>182</v>
      </c>
      <c r="K184" s="170"/>
      <c r="L184" s="267" t="s">
        <v>3238</v>
      </c>
      <c r="M184" s="163" t="s">
        <v>3239</v>
      </c>
    </row>
    <row r="185" ht="14.5" spans="1:13">
      <c r="A185" s="163" t="s">
        <v>1337</v>
      </c>
      <c r="B185" s="163" t="s">
        <v>147</v>
      </c>
      <c r="C185" s="163">
        <v>4152783</v>
      </c>
      <c r="D185" s="163" t="s">
        <v>218</v>
      </c>
      <c r="E185" s="163" t="s">
        <v>2520</v>
      </c>
      <c r="F185" s="262">
        <v>35607</v>
      </c>
      <c r="G185" s="261" t="s">
        <v>179</v>
      </c>
      <c r="H185" s="163" t="s">
        <v>2650</v>
      </c>
      <c r="I185" s="163" t="s">
        <v>375</v>
      </c>
      <c r="J185" s="163" t="s">
        <v>182</v>
      </c>
      <c r="K185" s="170"/>
      <c r="L185" s="267" t="s">
        <v>641</v>
      </c>
      <c r="M185" s="163" t="s">
        <v>179</v>
      </c>
    </row>
    <row r="186" ht="14.5" spans="1:13">
      <c r="A186" s="163" t="s">
        <v>1337</v>
      </c>
      <c r="B186" s="163" t="s">
        <v>147</v>
      </c>
      <c r="C186" s="163">
        <v>4485343</v>
      </c>
      <c r="D186" s="163" t="s">
        <v>168</v>
      </c>
      <c r="E186" s="163" t="s">
        <v>449</v>
      </c>
      <c r="F186" s="262">
        <v>36292</v>
      </c>
      <c r="G186" s="261" t="s">
        <v>196</v>
      </c>
      <c r="H186" s="163" t="s">
        <v>1455</v>
      </c>
      <c r="I186" s="163" t="s">
        <v>375</v>
      </c>
      <c r="J186" s="163" t="s">
        <v>182</v>
      </c>
      <c r="K186" s="170"/>
      <c r="L186" s="266">
        <v>44</v>
      </c>
      <c r="M186" s="163" t="s">
        <v>870</v>
      </c>
    </row>
    <row r="187" ht="14.5" spans="1:13">
      <c r="A187" s="163" t="s">
        <v>1337</v>
      </c>
      <c r="B187" s="163" t="s">
        <v>147</v>
      </c>
      <c r="C187" s="163">
        <v>4006160</v>
      </c>
      <c r="D187" s="163" t="s">
        <v>205</v>
      </c>
      <c r="E187" s="163" t="s">
        <v>2652</v>
      </c>
      <c r="F187" s="163" t="s">
        <v>3245</v>
      </c>
      <c r="G187" s="261" t="s">
        <v>187</v>
      </c>
      <c r="H187" s="163" t="s">
        <v>2654</v>
      </c>
      <c r="I187" s="163" t="s">
        <v>588</v>
      </c>
      <c r="J187" s="163" t="s">
        <v>182</v>
      </c>
      <c r="K187" s="170"/>
      <c r="L187" s="267" t="s">
        <v>339</v>
      </c>
      <c r="M187" s="163" t="s">
        <v>3246</v>
      </c>
    </row>
    <row r="188" ht="14.5" spans="1:13">
      <c r="A188" s="163" t="s">
        <v>1337</v>
      </c>
      <c r="B188" s="163" t="s">
        <v>147</v>
      </c>
      <c r="C188" s="163">
        <v>4328801</v>
      </c>
      <c r="D188" s="163" t="s">
        <v>270</v>
      </c>
      <c r="E188" s="163" t="s">
        <v>3247</v>
      </c>
      <c r="F188" s="262">
        <v>36285</v>
      </c>
      <c r="G188" s="261" t="s">
        <v>214</v>
      </c>
      <c r="H188" s="163" t="s">
        <v>3248</v>
      </c>
      <c r="I188" s="163" t="s">
        <v>1234</v>
      </c>
      <c r="J188" s="163" t="s">
        <v>182</v>
      </c>
      <c r="K188" s="170"/>
      <c r="L188" s="267" t="s">
        <v>548</v>
      </c>
      <c r="M188" s="120" t="s">
        <v>3212</v>
      </c>
    </row>
    <row r="189" ht="14.5" spans="1:13">
      <c r="A189" s="163" t="s">
        <v>1337</v>
      </c>
      <c r="B189" s="163" t="s">
        <v>147</v>
      </c>
      <c r="C189" s="163">
        <v>3879089</v>
      </c>
      <c r="D189" s="163" t="s">
        <v>573</v>
      </c>
      <c r="E189" s="163" t="s">
        <v>2655</v>
      </c>
      <c r="F189" s="163" t="s">
        <v>3249</v>
      </c>
      <c r="G189" s="261" t="s">
        <v>228</v>
      </c>
      <c r="H189" s="163" t="s">
        <v>2657</v>
      </c>
      <c r="I189" s="163" t="s">
        <v>375</v>
      </c>
      <c r="J189" s="163" t="s">
        <v>182</v>
      </c>
      <c r="K189" s="170"/>
      <c r="L189" s="267" t="s">
        <v>339</v>
      </c>
      <c r="M189" s="163" t="s">
        <v>228</v>
      </c>
    </row>
    <row r="190" ht="14.5" spans="1:13">
      <c r="A190" s="163" t="s">
        <v>1337</v>
      </c>
      <c r="B190" s="163" t="s">
        <v>147</v>
      </c>
      <c r="C190" s="163">
        <v>5001818</v>
      </c>
      <c r="D190" s="163" t="s">
        <v>642</v>
      </c>
      <c r="E190" s="163" t="s">
        <v>3250</v>
      </c>
      <c r="F190" s="262">
        <v>36962</v>
      </c>
      <c r="G190" s="261" t="s">
        <v>299</v>
      </c>
      <c r="H190" s="163" t="s">
        <v>3251</v>
      </c>
      <c r="I190" s="163" t="s">
        <v>588</v>
      </c>
      <c r="J190" s="163" t="s">
        <v>182</v>
      </c>
      <c r="K190" s="170"/>
      <c r="L190" s="277" t="s">
        <v>3252</v>
      </c>
      <c r="M190" s="163" t="s">
        <v>2153</v>
      </c>
    </row>
    <row r="191" ht="14.5" spans="1:13">
      <c r="A191" s="163" t="s">
        <v>1337</v>
      </c>
      <c r="B191" s="163" t="s">
        <v>147</v>
      </c>
      <c r="C191" s="163">
        <v>5023964</v>
      </c>
      <c r="D191" s="163" t="s">
        <v>593</v>
      </c>
      <c r="E191" s="163" t="s">
        <v>3253</v>
      </c>
      <c r="F191" s="163" t="s">
        <v>3254</v>
      </c>
      <c r="G191" s="261" t="s">
        <v>331</v>
      </c>
      <c r="H191" s="163" t="s">
        <v>3255</v>
      </c>
      <c r="I191" s="163" t="s">
        <v>1620</v>
      </c>
      <c r="J191" s="163" t="s">
        <v>174</v>
      </c>
      <c r="K191" s="170"/>
      <c r="L191" s="267" t="s">
        <v>1384</v>
      </c>
      <c r="M191" s="163" t="s">
        <v>3256</v>
      </c>
    </row>
    <row r="192" ht="14.5" spans="1:13">
      <c r="A192" s="163" t="s">
        <v>1337</v>
      </c>
      <c r="B192" s="163" t="s">
        <v>147</v>
      </c>
      <c r="C192" s="163">
        <v>4487120</v>
      </c>
      <c r="D192" s="163" t="s">
        <v>176</v>
      </c>
      <c r="E192" s="163" t="s">
        <v>3257</v>
      </c>
      <c r="F192" s="163" t="s">
        <v>3258</v>
      </c>
      <c r="G192" s="261" t="s">
        <v>196</v>
      </c>
      <c r="H192" s="163" t="s">
        <v>3259</v>
      </c>
      <c r="I192" s="163" t="s">
        <v>1426</v>
      </c>
      <c r="J192" s="163" t="s">
        <v>182</v>
      </c>
      <c r="K192" s="170"/>
      <c r="L192" s="266" t="s">
        <v>1384</v>
      </c>
      <c r="M192" s="120"/>
    </row>
    <row r="193" ht="14.5" spans="1:13">
      <c r="A193" s="163" t="s">
        <v>1337</v>
      </c>
      <c r="B193" s="163" t="s">
        <v>147</v>
      </c>
      <c r="C193" s="163">
        <v>4929259</v>
      </c>
      <c r="D193" s="163" t="s">
        <v>184</v>
      </c>
      <c r="E193" s="163" t="s">
        <v>3260</v>
      </c>
      <c r="F193" s="163" t="s">
        <v>3261</v>
      </c>
      <c r="G193" s="261" t="s">
        <v>214</v>
      </c>
      <c r="H193" s="163" t="s">
        <v>3262</v>
      </c>
      <c r="I193" s="163" t="s">
        <v>529</v>
      </c>
      <c r="J193" s="163" t="s">
        <v>182</v>
      </c>
      <c r="K193" s="170"/>
      <c r="L193" s="266">
        <v>55</v>
      </c>
      <c r="M193" s="163" t="s">
        <v>3207</v>
      </c>
    </row>
    <row r="194" ht="14.5" spans="1:13">
      <c r="A194" s="163" t="s">
        <v>1337</v>
      </c>
      <c r="B194" s="163" t="s">
        <v>147</v>
      </c>
      <c r="C194" s="163">
        <v>4987224</v>
      </c>
      <c r="D194" s="163" t="s">
        <v>543</v>
      </c>
      <c r="E194" s="163" t="s">
        <v>2317</v>
      </c>
      <c r="F194" s="163" t="s">
        <v>3263</v>
      </c>
      <c r="G194" s="261" t="s">
        <v>196</v>
      </c>
      <c r="H194" s="163" t="s">
        <v>3264</v>
      </c>
      <c r="I194" s="163" t="s">
        <v>588</v>
      </c>
      <c r="J194" s="120" t="s">
        <v>2389</v>
      </c>
      <c r="K194" s="170"/>
      <c r="L194" s="266">
        <v>44</v>
      </c>
      <c r="M194" s="120" t="s">
        <v>3256</v>
      </c>
    </row>
    <row r="195" ht="14.5" spans="1:13">
      <c r="A195" s="163" t="s">
        <v>1337</v>
      </c>
      <c r="B195" s="163" t="s">
        <v>147</v>
      </c>
      <c r="C195" s="163">
        <v>4484370</v>
      </c>
      <c r="D195" s="163" t="s">
        <v>205</v>
      </c>
      <c r="E195" s="163" t="s">
        <v>2812</v>
      </c>
      <c r="F195" s="163" t="s">
        <v>3265</v>
      </c>
      <c r="G195" s="261" t="s">
        <v>273</v>
      </c>
      <c r="H195" s="163" t="s">
        <v>3266</v>
      </c>
      <c r="I195" s="163" t="s">
        <v>1426</v>
      </c>
      <c r="J195" s="163" t="s">
        <v>182</v>
      </c>
      <c r="K195" s="170" t="s">
        <v>175</v>
      </c>
      <c r="L195" s="266" t="s">
        <v>548</v>
      </c>
      <c r="M195" s="120" t="s">
        <v>175</v>
      </c>
    </row>
    <row r="196" ht="14.5" spans="1:13">
      <c r="A196" s="163" t="s">
        <v>1337</v>
      </c>
      <c r="B196" s="163" t="s">
        <v>147</v>
      </c>
      <c r="C196" s="163">
        <v>4329823</v>
      </c>
      <c r="D196" s="163" t="s">
        <v>148</v>
      </c>
      <c r="E196" s="163" t="s">
        <v>671</v>
      </c>
      <c r="F196" s="163" t="s">
        <v>3267</v>
      </c>
      <c r="G196" s="261" t="s">
        <v>331</v>
      </c>
      <c r="H196" s="163" t="s">
        <v>1359</v>
      </c>
      <c r="I196" s="163" t="s">
        <v>1234</v>
      </c>
      <c r="J196" s="163" t="s">
        <v>182</v>
      </c>
      <c r="K196" s="170"/>
      <c r="L196" s="267" t="s">
        <v>641</v>
      </c>
      <c r="M196" s="163" t="s">
        <v>331</v>
      </c>
    </row>
    <row r="197" ht="14.5" spans="1:13">
      <c r="A197" s="163" t="s">
        <v>1337</v>
      </c>
      <c r="B197" s="163" t="s">
        <v>147</v>
      </c>
      <c r="C197" s="163">
        <v>4476887</v>
      </c>
      <c r="D197" s="163" t="s">
        <v>184</v>
      </c>
      <c r="E197" s="163" t="s">
        <v>3268</v>
      </c>
      <c r="F197" s="163" t="s">
        <v>3269</v>
      </c>
      <c r="G197" s="261" t="s">
        <v>2472</v>
      </c>
      <c r="H197" s="163" t="s">
        <v>3270</v>
      </c>
      <c r="I197" s="163" t="s">
        <v>1624</v>
      </c>
      <c r="J197" s="163" t="s">
        <v>182</v>
      </c>
      <c r="K197" s="170"/>
      <c r="L197" s="267" t="s">
        <v>3271</v>
      </c>
      <c r="M197" s="163" t="s">
        <v>3212</v>
      </c>
    </row>
    <row r="198" ht="14.5" spans="1:13">
      <c r="A198" s="163" t="s">
        <v>3272</v>
      </c>
      <c r="B198" s="222" t="s">
        <v>198</v>
      </c>
      <c r="C198" s="222">
        <v>4656917</v>
      </c>
      <c r="D198" s="222" t="s">
        <v>419</v>
      </c>
      <c r="E198" s="222" t="s">
        <v>639</v>
      </c>
      <c r="F198" s="281">
        <v>36323</v>
      </c>
      <c r="G198" s="282" t="s">
        <v>3273</v>
      </c>
      <c r="H198" s="222" t="s">
        <v>640</v>
      </c>
      <c r="I198" s="222" t="s">
        <v>538</v>
      </c>
      <c r="J198" s="163" t="s">
        <v>174</v>
      </c>
      <c r="K198" s="170"/>
      <c r="L198" s="266">
        <v>75</v>
      </c>
      <c r="M198" s="120"/>
    </row>
    <row r="199" ht="14.5" spans="1:13">
      <c r="A199" s="163" t="s">
        <v>3272</v>
      </c>
      <c r="B199" s="222" t="s">
        <v>204</v>
      </c>
      <c r="C199" s="222">
        <v>4408272</v>
      </c>
      <c r="D199" s="222" t="s">
        <v>3274</v>
      </c>
      <c r="E199" s="222" t="s">
        <v>3275</v>
      </c>
      <c r="F199" s="222" t="s">
        <v>3276</v>
      </c>
      <c r="G199" s="283" t="s">
        <v>1518</v>
      </c>
      <c r="H199" s="222" t="s">
        <v>3277</v>
      </c>
      <c r="I199" s="222" t="s">
        <v>552</v>
      </c>
      <c r="J199" s="163" t="s">
        <v>182</v>
      </c>
      <c r="K199" s="170"/>
      <c r="L199" s="267" t="s">
        <v>323</v>
      </c>
      <c r="M199" s="120"/>
    </row>
    <row r="200" ht="14.5" spans="1:13">
      <c r="A200" s="163" t="s">
        <v>3272</v>
      </c>
      <c r="B200" s="222" t="s">
        <v>217</v>
      </c>
      <c r="C200" s="222">
        <v>4729829</v>
      </c>
      <c r="D200" s="222" t="s">
        <v>852</v>
      </c>
      <c r="E200" s="222" t="s">
        <v>3278</v>
      </c>
      <c r="F200" s="222" t="s">
        <v>825</v>
      </c>
      <c r="G200" s="283" t="s">
        <v>3279</v>
      </c>
      <c r="H200" s="222" t="s">
        <v>3280</v>
      </c>
      <c r="I200" s="222" t="s">
        <v>533</v>
      </c>
      <c r="J200" s="163" t="s">
        <v>182</v>
      </c>
      <c r="K200" s="170"/>
      <c r="L200" s="266"/>
      <c r="M200" s="120"/>
    </row>
    <row r="201" ht="14.5" spans="1:13">
      <c r="A201" s="163" t="s">
        <v>3272</v>
      </c>
      <c r="B201" s="222" t="s">
        <v>147</v>
      </c>
      <c r="C201" s="222">
        <v>4422050</v>
      </c>
      <c r="D201" s="222" t="s">
        <v>534</v>
      </c>
      <c r="E201" s="222" t="s">
        <v>535</v>
      </c>
      <c r="F201" s="222" t="s">
        <v>536</v>
      </c>
      <c r="G201" s="283" t="s">
        <v>1518</v>
      </c>
      <c r="H201" s="222" t="s">
        <v>537</v>
      </c>
      <c r="I201" s="222" t="s">
        <v>538</v>
      </c>
      <c r="J201" s="163" t="s">
        <v>2389</v>
      </c>
      <c r="K201" s="170"/>
      <c r="L201" s="266"/>
      <c r="M201" s="120"/>
    </row>
    <row r="202" ht="14.5" spans="1:13">
      <c r="A202" s="163" t="s">
        <v>3272</v>
      </c>
      <c r="B202" s="222" t="s">
        <v>650</v>
      </c>
      <c r="C202" s="222">
        <v>4552732</v>
      </c>
      <c r="D202" s="222" t="s">
        <v>253</v>
      </c>
      <c r="E202" s="222" t="s">
        <v>2058</v>
      </c>
      <c r="F202" s="222" t="s">
        <v>3281</v>
      </c>
      <c r="G202" s="283" t="s">
        <v>2768</v>
      </c>
      <c r="H202" s="222" t="s">
        <v>3282</v>
      </c>
      <c r="I202" s="222" t="s">
        <v>552</v>
      </c>
      <c r="J202" s="163" t="s">
        <v>2389</v>
      </c>
      <c r="K202" s="170"/>
      <c r="L202" s="266"/>
      <c r="M202" s="120"/>
    </row>
    <row r="203" ht="14.5" spans="1:13">
      <c r="A203" s="163" t="s">
        <v>3272</v>
      </c>
      <c r="B203" s="222" t="s">
        <v>301</v>
      </c>
      <c r="C203" s="222">
        <v>4681645</v>
      </c>
      <c r="D203" s="222" t="s">
        <v>218</v>
      </c>
      <c r="E203" s="222" t="s">
        <v>713</v>
      </c>
      <c r="F203" s="222" t="s">
        <v>2757</v>
      </c>
      <c r="G203" s="282" t="s">
        <v>797</v>
      </c>
      <c r="H203" s="222" t="s">
        <v>714</v>
      </c>
      <c r="I203" s="222" t="s">
        <v>538</v>
      </c>
      <c r="J203" s="163" t="s">
        <v>2389</v>
      </c>
      <c r="K203" s="170"/>
      <c r="L203" s="265" t="s">
        <v>3283</v>
      </c>
      <c r="M203" s="163" t="s">
        <v>187</v>
      </c>
    </row>
    <row r="204" ht="14.5" spans="1:13">
      <c r="A204" s="163" t="s">
        <v>3272</v>
      </c>
      <c r="B204" s="222" t="s">
        <v>147</v>
      </c>
      <c r="C204" s="222">
        <v>4726341</v>
      </c>
      <c r="D204" s="222" t="s">
        <v>445</v>
      </c>
      <c r="E204" s="222" t="s">
        <v>2267</v>
      </c>
      <c r="F204" s="222" t="s">
        <v>1696</v>
      </c>
      <c r="G204" s="282" t="s">
        <v>3284</v>
      </c>
      <c r="H204" s="222" t="s">
        <v>2268</v>
      </c>
      <c r="I204" s="222" t="s">
        <v>523</v>
      </c>
      <c r="J204" s="163" t="s">
        <v>182</v>
      </c>
      <c r="K204" s="170"/>
      <c r="L204" s="265">
        <v>0.913793103448276</v>
      </c>
      <c r="M204" s="163" t="s">
        <v>265</v>
      </c>
    </row>
    <row r="205" ht="14.5" spans="1:13">
      <c r="A205" s="163" t="s">
        <v>3272</v>
      </c>
      <c r="B205" s="222" t="s">
        <v>147</v>
      </c>
      <c r="C205" s="222">
        <v>4311607</v>
      </c>
      <c r="D205" s="222" t="s">
        <v>539</v>
      </c>
      <c r="E205" s="222" t="s">
        <v>540</v>
      </c>
      <c r="F205" s="222" t="s">
        <v>541</v>
      </c>
      <c r="G205" s="282" t="s">
        <v>196</v>
      </c>
      <c r="H205" s="222" t="s">
        <v>660</v>
      </c>
      <c r="I205" s="222" t="s">
        <v>523</v>
      </c>
      <c r="J205" s="163" t="s">
        <v>182</v>
      </c>
      <c r="K205" s="170"/>
      <c r="L205" s="265" t="s">
        <v>641</v>
      </c>
      <c r="M205" s="200" t="s">
        <v>1298</v>
      </c>
    </row>
    <row r="206" ht="14.5" spans="1:13">
      <c r="A206" s="163" t="s">
        <v>3272</v>
      </c>
      <c r="B206" s="222" t="s">
        <v>204</v>
      </c>
      <c r="C206" s="222">
        <v>4589840</v>
      </c>
      <c r="D206" s="222" t="s">
        <v>257</v>
      </c>
      <c r="E206" s="222" t="s">
        <v>519</v>
      </c>
      <c r="F206" s="281">
        <v>36506</v>
      </c>
      <c r="G206" s="283" t="s">
        <v>2943</v>
      </c>
      <c r="H206" s="222" t="s">
        <v>522</v>
      </c>
      <c r="I206" s="222" t="s">
        <v>523</v>
      </c>
      <c r="J206" s="163" t="s">
        <v>2389</v>
      </c>
      <c r="K206" s="170"/>
      <c r="L206" s="277" t="s">
        <v>3285</v>
      </c>
      <c r="M206" s="200" t="s">
        <v>3286</v>
      </c>
    </row>
    <row r="207" ht="14.5" spans="1:13">
      <c r="A207" s="163" t="s">
        <v>3272</v>
      </c>
      <c r="B207" s="222" t="s">
        <v>147</v>
      </c>
      <c r="C207" s="222">
        <v>4191130</v>
      </c>
      <c r="D207" s="222" t="s">
        <v>348</v>
      </c>
      <c r="E207" s="222" t="s">
        <v>3287</v>
      </c>
      <c r="F207" s="281">
        <v>36019</v>
      </c>
      <c r="G207" s="282" t="s">
        <v>311</v>
      </c>
      <c r="H207" s="222" t="s">
        <v>3288</v>
      </c>
      <c r="I207" s="222" t="s">
        <v>538</v>
      </c>
      <c r="J207" s="163" t="s">
        <v>2389</v>
      </c>
      <c r="K207" s="170"/>
      <c r="L207" s="266"/>
      <c r="M207" s="120"/>
    </row>
    <row r="208" ht="14.5" spans="1:13">
      <c r="A208" s="163" t="s">
        <v>3043</v>
      </c>
      <c r="B208" s="163" t="s">
        <v>147</v>
      </c>
      <c r="C208" s="120">
        <v>4986587</v>
      </c>
      <c r="D208" s="163" t="s">
        <v>1743</v>
      </c>
      <c r="E208" s="163" t="s">
        <v>3289</v>
      </c>
      <c r="F208" s="163" t="s">
        <v>2208</v>
      </c>
      <c r="G208" s="261" t="s">
        <v>232</v>
      </c>
      <c r="H208" s="163" t="s">
        <v>2886</v>
      </c>
      <c r="I208" s="163" t="s">
        <v>322</v>
      </c>
      <c r="J208" s="120"/>
      <c r="K208" s="170"/>
      <c r="L208" s="266" t="s">
        <v>641</v>
      </c>
      <c r="M208" s="120"/>
    </row>
    <row r="209" ht="14.5" spans="1:13">
      <c r="A209" s="163" t="s">
        <v>3043</v>
      </c>
      <c r="B209" s="163" t="s">
        <v>376</v>
      </c>
      <c r="C209" s="120">
        <v>4777277</v>
      </c>
      <c r="D209" s="163" t="s">
        <v>218</v>
      </c>
      <c r="E209" s="163" t="s">
        <v>1144</v>
      </c>
      <c r="F209" s="167">
        <v>36952</v>
      </c>
      <c r="G209" s="261" t="s">
        <v>265</v>
      </c>
      <c r="H209" s="163" t="s">
        <v>1146</v>
      </c>
      <c r="I209" s="145" t="s">
        <v>3290</v>
      </c>
      <c r="J209" s="120"/>
      <c r="K209" s="170"/>
      <c r="L209" s="266" t="s">
        <v>641</v>
      </c>
      <c r="M209" s="120"/>
    </row>
    <row r="210" ht="14.5" spans="1:13">
      <c r="A210" s="163" t="s">
        <v>3142</v>
      </c>
      <c r="B210" s="200" t="s">
        <v>147</v>
      </c>
      <c r="C210" s="120">
        <v>4642695</v>
      </c>
      <c r="D210" s="163" t="s">
        <v>399</v>
      </c>
      <c r="E210" s="163" t="s">
        <v>3291</v>
      </c>
      <c r="F210" s="167">
        <v>36527</v>
      </c>
      <c r="G210" s="241" t="s">
        <v>187</v>
      </c>
      <c r="H210" s="163" t="s">
        <v>2387</v>
      </c>
      <c r="I210" s="163" t="s">
        <v>1234</v>
      </c>
      <c r="J210" s="163" t="s">
        <v>182</v>
      </c>
      <c r="K210" s="170"/>
      <c r="L210" s="267" t="s">
        <v>641</v>
      </c>
      <c r="M210" s="120"/>
    </row>
    <row r="211" ht="14.5" spans="1:13">
      <c r="A211" s="163" t="s">
        <v>951</v>
      </c>
      <c r="B211" s="163" t="s">
        <v>1575</v>
      </c>
      <c r="C211" s="120">
        <v>5108450</v>
      </c>
      <c r="D211" s="163" t="s">
        <v>1263</v>
      </c>
      <c r="E211" s="163" t="s">
        <v>341</v>
      </c>
      <c r="F211" s="163" t="s">
        <v>2792</v>
      </c>
      <c r="G211" s="261" t="s">
        <v>232</v>
      </c>
      <c r="H211" s="163" t="s">
        <v>2793</v>
      </c>
      <c r="I211" s="163" t="s">
        <v>1043</v>
      </c>
      <c r="J211" s="163" t="s">
        <v>182</v>
      </c>
      <c r="K211" s="170"/>
      <c r="L211" s="267" t="s">
        <v>3292</v>
      </c>
      <c r="M211" s="120"/>
    </row>
    <row r="212" ht="14.5" spans="1:13">
      <c r="A212" s="163" t="s">
        <v>951</v>
      </c>
      <c r="B212" s="116" t="s">
        <v>1575</v>
      </c>
      <c r="C212" s="120">
        <v>5145549</v>
      </c>
      <c r="D212" s="163" t="s">
        <v>543</v>
      </c>
      <c r="E212" s="163" t="s">
        <v>1667</v>
      </c>
      <c r="F212" s="163" t="s">
        <v>1668</v>
      </c>
      <c r="G212" s="261" t="s">
        <v>299</v>
      </c>
      <c r="H212" s="163" t="s">
        <v>1669</v>
      </c>
      <c r="I212" s="163" t="s">
        <v>960</v>
      </c>
      <c r="J212" s="120"/>
      <c r="K212" s="116"/>
      <c r="L212" s="266" t="s">
        <v>3293</v>
      </c>
      <c r="M212" s="120"/>
    </row>
    <row r="213" ht="43.5" spans="1:13">
      <c r="A213" s="163" t="s">
        <v>951</v>
      </c>
      <c r="B213" s="163" t="s">
        <v>204</v>
      </c>
      <c r="C213" s="120">
        <v>4970435</v>
      </c>
      <c r="D213" s="163" t="s">
        <v>435</v>
      </c>
      <c r="E213" s="120" t="s">
        <v>1732</v>
      </c>
      <c r="F213" s="163" t="s">
        <v>2803</v>
      </c>
      <c r="G213" s="261" t="s">
        <v>299</v>
      </c>
      <c r="H213" s="163" t="s">
        <v>2804</v>
      </c>
      <c r="I213" s="163" t="s">
        <v>960</v>
      </c>
      <c r="J213" s="120"/>
      <c r="K213" s="116" t="s">
        <v>3294</v>
      </c>
      <c r="L213" s="267" t="s">
        <v>641</v>
      </c>
      <c r="M213" s="120"/>
    </row>
    <row r="214" ht="14.5" spans="1:13">
      <c r="A214" s="163" t="s">
        <v>951</v>
      </c>
      <c r="B214" s="163" t="s">
        <v>204</v>
      </c>
      <c r="C214" s="120">
        <v>4465893</v>
      </c>
      <c r="D214" s="163" t="s">
        <v>205</v>
      </c>
      <c r="E214" s="163" t="s">
        <v>3295</v>
      </c>
      <c r="F214" s="163" t="s">
        <v>3296</v>
      </c>
      <c r="G214" s="261" t="s">
        <v>196</v>
      </c>
      <c r="H214" s="163" t="s">
        <v>3297</v>
      </c>
      <c r="I214" s="163" t="s">
        <v>983</v>
      </c>
      <c r="J214" s="120"/>
      <c r="K214" s="170"/>
      <c r="L214" s="267" t="s">
        <v>3298</v>
      </c>
      <c r="M214" s="120"/>
    </row>
    <row r="215" ht="14.5" spans="1:13">
      <c r="A215" s="163" t="s">
        <v>951</v>
      </c>
      <c r="B215" s="163" t="s">
        <v>204</v>
      </c>
      <c r="C215" s="120">
        <v>4573041</v>
      </c>
      <c r="D215" s="163" t="s">
        <v>286</v>
      </c>
      <c r="E215" s="120" t="s">
        <v>1485</v>
      </c>
      <c r="F215" s="167">
        <v>36289</v>
      </c>
      <c r="G215" s="261" t="s">
        <v>3299</v>
      </c>
      <c r="H215" s="163" t="s">
        <v>1486</v>
      </c>
      <c r="I215" s="120" t="s">
        <v>983</v>
      </c>
      <c r="J215" s="120"/>
      <c r="K215" s="170"/>
      <c r="L215" s="267" t="s">
        <v>3300</v>
      </c>
      <c r="M215" s="120"/>
    </row>
    <row r="216" ht="14.5" spans="1:13">
      <c r="A216" s="163" t="s">
        <v>951</v>
      </c>
      <c r="B216" s="163" t="s">
        <v>204</v>
      </c>
      <c r="C216" s="120">
        <v>5378708</v>
      </c>
      <c r="D216" s="163" t="s">
        <v>205</v>
      </c>
      <c r="E216" s="163" t="s">
        <v>348</v>
      </c>
      <c r="F216" s="163" t="s">
        <v>974</v>
      </c>
      <c r="G216" s="261" t="s">
        <v>265</v>
      </c>
      <c r="H216" s="163" t="s">
        <v>975</v>
      </c>
      <c r="I216" s="163" t="s">
        <v>967</v>
      </c>
      <c r="J216" s="120"/>
      <c r="K216" s="170"/>
      <c r="L216" s="267" t="s">
        <v>3301</v>
      </c>
      <c r="M216" s="120"/>
    </row>
    <row r="217" ht="14.5" spans="1:13">
      <c r="A217" s="163" t="s">
        <v>951</v>
      </c>
      <c r="B217" s="163" t="s">
        <v>204</v>
      </c>
      <c r="C217" s="120">
        <v>4944934</v>
      </c>
      <c r="D217" s="163" t="s">
        <v>398</v>
      </c>
      <c r="E217" s="163" t="s">
        <v>1762</v>
      </c>
      <c r="F217" s="163" t="s">
        <v>1763</v>
      </c>
      <c r="G217" s="261" t="s">
        <v>331</v>
      </c>
      <c r="H217" s="163" t="s">
        <v>1764</v>
      </c>
      <c r="I217" s="163" t="s">
        <v>960</v>
      </c>
      <c r="J217" s="120"/>
      <c r="K217" s="116"/>
      <c r="L217" s="267" t="s">
        <v>3302</v>
      </c>
      <c r="M217" s="120"/>
    </row>
    <row r="218" ht="14.5" spans="1:13">
      <c r="A218" s="163" t="s">
        <v>951</v>
      </c>
      <c r="B218" s="163" t="s">
        <v>1575</v>
      </c>
      <c r="C218" s="120">
        <v>4769234</v>
      </c>
      <c r="D218" s="163" t="s">
        <v>253</v>
      </c>
      <c r="E218" s="163" t="s">
        <v>2732</v>
      </c>
      <c r="F218" s="163" t="s">
        <v>2733</v>
      </c>
      <c r="G218" s="260" t="s">
        <v>265</v>
      </c>
      <c r="H218" s="163" t="s">
        <v>2734</v>
      </c>
      <c r="I218" s="163" t="s">
        <v>955</v>
      </c>
      <c r="J218" s="120"/>
      <c r="K218" s="116" t="s">
        <v>3303</v>
      </c>
      <c r="L218" s="267" t="s">
        <v>641</v>
      </c>
      <c r="M218" s="120"/>
    </row>
    <row r="219" ht="14.5" spans="1:13">
      <c r="A219" s="163" t="s">
        <v>951</v>
      </c>
      <c r="B219" s="163" t="s">
        <v>1575</v>
      </c>
      <c r="C219" s="120">
        <v>5047518</v>
      </c>
      <c r="D219" s="163" t="s">
        <v>247</v>
      </c>
      <c r="E219" s="163" t="s">
        <v>914</v>
      </c>
      <c r="F219" s="163" t="s">
        <v>780</v>
      </c>
      <c r="G219" s="261" t="s">
        <v>299</v>
      </c>
      <c r="H219" s="163" t="s">
        <v>1577</v>
      </c>
      <c r="I219" s="163" t="s">
        <v>955</v>
      </c>
      <c r="J219" s="120"/>
      <c r="K219" s="170"/>
      <c r="L219" s="267" t="s">
        <v>3304</v>
      </c>
      <c r="M219" s="120"/>
    </row>
    <row r="220" ht="14.5" spans="1:13">
      <c r="A220" s="163" t="s">
        <v>951</v>
      </c>
      <c r="B220" s="163" t="s">
        <v>204</v>
      </c>
      <c r="C220" s="120">
        <v>5394712</v>
      </c>
      <c r="D220" s="163" t="s">
        <v>823</v>
      </c>
      <c r="E220" s="163" t="s">
        <v>1530</v>
      </c>
      <c r="F220" s="163" t="s">
        <v>1531</v>
      </c>
      <c r="G220" s="261" t="s">
        <v>232</v>
      </c>
      <c r="H220" s="163" t="s">
        <v>1532</v>
      </c>
      <c r="I220" s="163" t="s">
        <v>967</v>
      </c>
      <c r="J220" s="120"/>
      <c r="K220" s="170"/>
      <c r="L220" s="267" t="s">
        <v>3305</v>
      </c>
      <c r="M220" s="120"/>
    </row>
    <row r="221" ht="14.5" spans="1:13">
      <c r="A221" s="163" t="s">
        <v>951</v>
      </c>
      <c r="B221" s="163" t="s">
        <v>204</v>
      </c>
      <c r="C221" s="120">
        <v>4652617</v>
      </c>
      <c r="D221" s="120" t="s">
        <v>700</v>
      </c>
      <c r="E221" s="163" t="s">
        <v>2814</v>
      </c>
      <c r="F221" s="167">
        <v>36811</v>
      </c>
      <c r="G221" s="261" t="s">
        <v>3306</v>
      </c>
      <c r="H221" s="163" t="s">
        <v>2815</v>
      </c>
      <c r="I221" s="163" t="s">
        <v>955</v>
      </c>
      <c r="J221" s="120"/>
      <c r="K221" s="170"/>
      <c r="L221" s="267" t="s">
        <v>3307</v>
      </c>
      <c r="M221" s="120"/>
    </row>
    <row r="222" ht="14.5" spans="1:13">
      <c r="A222" s="163" t="s">
        <v>951</v>
      </c>
      <c r="B222" s="163" t="s">
        <v>204</v>
      </c>
      <c r="C222" s="120">
        <v>4990647</v>
      </c>
      <c r="D222" s="163" t="s">
        <v>211</v>
      </c>
      <c r="E222" s="163" t="s">
        <v>2353</v>
      </c>
      <c r="F222" s="167">
        <v>37470</v>
      </c>
      <c r="G222" s="261" t="s">
        <v>196</v>
      </c>
      <c r="H222" s="163" t="s">
        <v>2354</v>
      </c>
      <c r="I222" s="163" t="s">
        <v>967</v>
      </c>
      <c r="J222" s="120"/>
      <c r="K222" s="170"/>
      <c r="L222" s="267" t="s">
        <v>3308</v>
      </c>
      <c r="M222" s="120"/>
    </row>
    <row r="223" ht="14.5" spans="1:13">
      <c r="A223" s="163" t="s">
        <v>951</v>
      </c>
      <c r="B223" s="163" t="s">
        <v>592</v>
      </c>
      <c r="C223" s="120">
        <v>5143955</v>
      </c>
      <c r="D223" s="163" t="s">
        <v>253</v>
      </c>
      <c r="E223" s="163" t="s">
        <v>1802</v>
      </c>
      <c r="F223" s="163" t="s">
        <v>1803</v>
      </c>
      <c r="G223" s="261" t="s">
        <v>1051</v>
      </c>
      <c r="H223" s="163" t="s">
        <v>1804</v>
      </c>
      <c r="I223" s="163" t="s">
        <v>967</v>
      </c>
      <c r="J223" s="120"/>
      <c r="K223" s="170"/>
      <c r="L223" s="267" t="s">
        <v>3309</v>
      </c>
      <c r="M223" s="120"/>
    </row>
    <row r="224" ht="14.5" spans="1:13">
      <c r="A224" s="163" t="s">
        <v>951</v>
      </c>
      <c r="B224" s="163" t="s">
        <v>572</v>
      </c>
      <c r="C224" s="120">
        <v>5136910</v>
      </c>
      <c r="D224" s="163" t="s">
        <v>218</v>
      </c>
      <c r="E224" s="163" t="s">
        <v>2794</v>
      </c>
      <c r="F224" s="163" t="s">
        <v>2795</v>
      </c>
      <c r="G224" s="261" t="s">
        <v>214</v>
      </c>
      <c r="H224" s="163" t="s">
        <v>2796</v>
      </c>
      <c r="I224" s="163" t="s">
        <v>983</v>
      </c>
      <c r="J224" s="120"/>
      <c r="K224" s="170"/>
      <c r="L224" s="267" t="s">
        <v>3310</v>
      </c>
      <c r="M224" s="120"/>
    </row>
    <row r="225" ht="14.5" spans="1:13">
      <c r="A225" s="163" t="s">
        <v>951</v>
      </c>
      <c r="B225" s="163" t="s">
        <v>204</v>
      </c>
      <c r="C225" s="120">
        <v>4977309</v>
      </c>
      <c r="D225" s="163" t="s">
        <v>976</v>
      </c>
      <c r="E225" s="163" t="s">
        <v>1857</v>
      </c>
      <c r="F225" s="167">
        <v>37479</v>
      </c>
      <c r="G225" s="261" t="s">
        <v>265</v>
      </c>
      <c r="H225" s="163" t="s">
        <v>1858</v>
      </c>
      <c r="I225" s="163" t="s">
        <v>967</v>
      </c>
      <c r="J225" s="120"/>
      <c r="K225" s="170"/>
      <c r="L225" s="267" t="s">
        <v>3301</v>
      </c>
      <c r="M225" s="120"/>
    </row>
    <row r="226" ht="14.5" spans="1:13">
      <c r="A226" s="163" t="s">
        <v>951</v>
      </c>
      <c r="B226" s="163" t="s">
        <v>204</v>
      </c>
      <c r="C226" s="120">
        <v>4945858</v>
      </c>
      <c r="D226" s="163" t="s">
        <v>1058</v>
      </c>
      <c r="E226" s="163" t="s">
        <v>2809</v>
      </c>
      <c r="F226" s="163" t="s">
        <v>2810</v>
      </c>
      <c r="G226" s="261" t="s">
        <v>2538</v>
      </c>
      <c r="H226" s="163" t="s">
        <v>2811</v>
      </c>
      <c r="I226" s="163" t="s">
        <v>960</v>
      </c>
      <c r="J226" s="120"/>
      <c r="K226" s="170"/>
      <c r="L226" s="267" t="s">
        <v>3311</v>
      </c>
      <c r="M226" s="120"/>
    </row>
    <row r="227" ht="14.5" spans="1:13">
      <c r="A227" s="120" t="s">
        <v>951</v>
      </c>
      <c r="B227" s="163" t="s">
        <v>204</v>
      </c>
      <c r="C227" s="120">
        <v>4949571</v>
      </c>
      <c r="D227" s="163" t="s">
        <v>540</v>
      </c>
      <c r="E227" s="163" t="s">
        <v>445</v>
      </c>
      <c r="F227" s="167">
        <v>37655</v>
      </c>
      <c r="G227" s="260" t="s">
        <v>320</v>
      </c>
      <c r="H227" s="163" t="s">
        <v>1685</v>
      </c>
      <c r="I227" s="163" t="s">
        <v>967</v>
      </c>
      <c r="J227" s="120"/>
      <c r="K227" s="170"/>
      <c r="L227" s="267" t="s">
        <v>3312</v>
      </c>
      <c r="M227" s="120"/>
    </row>
    <row r="228" ht="14.5" spans="1:13">
      <c r="A228" s="120" t="s">
        <v>1313</v>
      </c>
      <c r="B228" s="163" t="s">
        <v>204</v>
      </c>
      <c r="C228" s="120">
        <v>4410396</v>
      </c>
      <c r="D228" s="163" t="s">
        <v>3313</v>
      </c>
      <c r="E228" s="163" t="s">
        <v>3314</v>
      </c>
      <c r="F228" s="167">
        <v>32550</v>
      </c>
      <c r="G228" s="261" t="s">
        <v>214</v>
      </c>
      <c r="H228" s="163" t="s">
        <v>3315</v>
      </c>
      <c r="I228" s="163" t="s">
        <v>375</v>
      </c>
      <c r="J228" s="120"/>
      <c r="K228" s="170"/>
      <c r="L228" s="266">
        <v>47</v>
      </c>
      <c r="M228" s="120"/>
    </row>
    <row r="229" ht="14.5" spans="1:13">
      <c r="A229" s="120" t="s">
        <v>1313</v>
      </c>
      <c r="B229" s="163" t="s">
        <v>204</v>
      </c>
      <c r="C229" s="200">
        <v>3909785</v>
      </c>
      <c r="D229" s="121" t="s">
        <v>3316</v>
      </c>
      <c r="E229" s="121" t="s">
        <v>168</v>
      </c>
      <c r="F229" s="167">
        <v>35281</v>
      </c>
      <c r="G229" s="261" t="s">
        <v>228</v>
      </c>
      <c r="H229" s="120" t="s">
        <v>3317</v>
      </c>
      <c r="I229" s="120" t="s">
        <v>375</v>
      </c>
      <c r="J229" s="120"/>
      <c r="K229" s="116" t="s">
        <v>3318</v>
      </c>
      <c r="L229" s="266">
        <v>65</v>
      </c>
      <c r="M229" s="120"/>
    </row>
    <row r="230" ht="14.5" spans="1:13">
      <c r="A230" s="120" t="s">
        <v>1313</v>
      </c>
      <c r="B230" s="163" t="s">
        <v>204</v>
      </c>
      <c r="C230" s="284">
        <v>3852313</v>
      </c>
      <c r="D230" s="284" t="s">
        <v>168</v>
      </c>
      <c r="E230" s="284" t="s">
        <v>1058</v>
      </c>
      <c r="F230" s="285">
        <v>36011</v>
      </c>
      <c r="G230" s="261" t="s">
        <v>179</v>
      </c>
      <c r="H230" s="120" t="s">
        <v>3319</v>
      </c>
      <c r="I230" s="163" t="s">
        <v>375</v>
      </c>
      <c r="J230" s="120"/>
      <c r="K230" s="170"/>
      <c r="L230" s="266"/>
      <c r="M230" s="120"/>
    </row>
    <row r="231" ht="14.5" spans="1:13">
      <c r="A231" s="120" t="s">
        <v>1313</v>
      </c>
      <c r="B231" s="163" t="s">
        <v>204</v>
      </c>
      <c r="C231" s="200">
        <v>3836236</v>
      </c>
      <c r="D231" s="165" t="s">
        <v>3320</v>
      </c>
      <c r="E231" s="165" t="s">
        <v>3049</v>
      </c>
      <c r="F231" s="211">
        <v>35891</v>
      </c>
      <c r="G231" s="261" t="s">
        <v>320</v>
      </c>
      <c r="H231" s="163" t="s">
        <v>3321</v>
      </c>
      <c r="I231" s="163" t="s">
        <v>397</v>
      </c>
      <c r="J231" s="120"/>
      <c r="K231" s="170"/>
      <c r="L231" s="266">
        <v>47</v>
      </c>
      <c r="M231" s="120"/>
    </row>
    <row r="232" ht="14.5" spans="1:13">
      <c r="A232" s="120" t="s">
        <v>1313</v>
      </c>
      <c r="B232" s="163" t="s">
        <v>204</v>
      </c>
      <c r="C232" s="120">
        <v>4219211</v>
      </c>
      <c r="D232" s="163" t="s">
        <v>3322</v>
      </c>
      <c r="E232" s="163" t="s">
        <v>3323</v>
      </c>
      <c r="F232" s="167">
        <v>34827</v>
      </c>
      <c r="G232" s="261" t="s">
        <v>214</v>
      </c>
      <c r="H232" s="163" t="s">
        <v>3324</v>
      </c>
      <c r="I232" s="163" t="s">
        <v>397</v>
      </c>
      <c r="J232" s="120"/>
      <c r="K232" s="170"/>
      <c r="L232" s="266" t="s">
        <v>3325</v>
      </c>
      <c r="M232" s="120"/>
    </row>
    <row r="233" ht="15" spans="1:13">
      <c r="A233" s="120" t="s">
        <v>1313</v>
      </c>
      <c r="B233" s="163" t="s">
        <v>204</v>
      </c>
      <c r="C233" s="286">
        <v>4592103</v>
      </c>
      <c r="D233" s="165" t="s">
        <v>3326</v>
      </c>
      <c r="E233" s="119" t="s">
        <v>3327</v>
      </c>
      <c r="F233" s="119" t="s">
        <v>3328</v>
      </c>
      <c r="G233" s="261" t="s">
        <v>1760</v>
      </c>
      <c r="H233" s="163" t="s">
        <v>3329</v>
      </c>
      <c r="I233" s="163" t="s">
        <v>1279</v>
      </c>
      <c r="J233" s="120"/>
      <c r="K233" s="170"/>
      <c r="L233" s="266">
        <v>56</v>
      </c>
      <c r="M233" s="120"/>
    </row>
    <row r="234" ht="14.5" spans="1:13">
      <c r="A234" s="120" t="s">
        <v>1313</v>
      </c>
      <c r="B234" s="163" t="s">
        <v>204</v>
      </c>
      <c r="C234" s="200">
        <v>4587417</v>
      </c>
      <c r="D234" s="121" t="s">
        <v>3330</v>
      </c>
      <c r="E234" s="121" t="s">
        <v>184</v>
      </c>
      <c r="F234" s="167">
        <v>36252</v>
      </c>
      <c r="G234" s="261" t="s">
        <v>265</v>
      </c>
      <c r="H234" s="163" t="s">
        <v>3331</v>
      </c>
      <c r="I234" s="163" t="s">
        <v>1279</v>
      </c>
      <c r="J234" s="120"/>
      <c r="K234" s="170"/>
      <c r="L234" s="266">
        <v>51</v>
      </c>
      <c r="M234" s="120"/>
    </row>
    <row r="235" ht="14.5" spans="1:13">
      <c r="A235" s="120" t="s">
        <v>1313</v>
      </c>
      <c r="B235" s="163" t="s">
        <v>204</v>
      </c>
      <c r="C235" s="200">
        <v>4589668</v>
      </c>
      <c r="D235" s="121" t="s">
        <v>2490</v>
      </c>
      <c r="E235" s="121" t="s">
        <v>168</v>
      </c>
      <c r="F235" s="167">
        <v>36256</v>
      </c>
      <c r="G235" s="261" t="s">
        <v>179</v>
      </c>
      <c r="H235" s="163" t="s">
        <v>3332</v>
      </c>
      <c r="I235" s="120" t="s">
        <v>397</v>
      </c>
      <c r="J235" s="120"/>
      <c r="K235" s="170"/>
      <c r="L235" s="266">
        <v>55</v>
      </c>
      <c r="M235" s="120"/>
    </row>
    <row r="236" ht="14.5" spans="1:13">
      <c r="A236" s="120" t="s">
        <v>1313</v>
      </c>
      <c r="B236" s="163" t="s">
        <v>204</v>
      </c>
      <c r="C236" s="200">
        <v>4794159</v>
      </c>
      <c r="D236" s="121" t="s">
        <v>3333</v>
      </c>
      <c r="E236" s="121" t="s">
        <v>176</v>
      </c>
      <c r="F236" s="167">
        <v>36653</v>
      </c>
      <c r="G236" s="261" t="s">
        <v>3334</v>
      </c>
      <c r="H236" s="163" t="s">
        <v>3335</v>
      </c>
      <c r="I236" s="163" t="s">
        <v>397</v>
      </c>
      <c r="J236" s="120"/>
      <c r="K236" s="170"/>
      <c r="L236" s="266" t="s">
        <v>3336</v>
      </c>
      <c r="M236" s="120"/>
    </row>
    <row r="237" ht="14.5" spans="1:13">
      <c r="A237" s="120" t="s">
        <v>1313</v>
      </c>
      <c r="B237" s="163" t="s">
        <v>204</v>
      </c>
      <c r="C237" s="200">
        <v>4451486</v>
      </c>
      <c r="D237" s="165" t="s">
        <v>3337</v>
      </c>
      <c r="E237" s="165" t="s">
        <v>3049</v>
      </c>
      <c r="F237" s="167">
        <v>36898</v>
      </c>
      <c r="G237" s="261" t="s">
        <v>320</v>
      </c>
      <c r="H237" s="163" t="s">
        <v>3338</v>
      </c>
      <c r="I237" s="163" t="s">
        <v>397</v>
      </c>
      <c r="J237" s="120"/>
      <c r="K237" s="170"/>
      <c r="L237" s="266" t="s">
        <v>680</v>
      </c>
      <c r="M237" s="120"/>
    </row>
    <row r="238" ht="14.5" spans="1:13">
      <c r="A238" s="120" t="s">
        <v>1313</v>
      </c>
      <c r="B238" s="163" t="s">
        <v>204</v>
      </c>
      <c r="C238" s="200">
        <v>4466053</v>
      </c>
      <c r="D238" s="165" t="s">
        <v>3339</v>
      </c>
      <c r="E238" s="165" t="s">
        <v>3340</v>
      </c>
      <c r="F238" s="165" t="s">
        <v>3341</v>
      </c>
      <c r="G238" s="261" t="s">
        <v>3342</v>
      </c>
      <c r="H238" s="163" t="s">
        <v>1315</v>
      </c>
      <c r="I238" s="163" t="s">
        <v>397</v>
      </c>
      <c r="J238" s="120"/>
      <c r="K238" s="170"/>
      <c r="L238" s="265">
        <v>0.811594202898551</v>
      </c>
      <c r="M238" s="120"/>
    </row>
    <row r="239" ht="14.5" spans="1:13">
      <c r="A239" s="120" t="s">
        <v>1313</v>
      </c>
      <c r="B239" s="163" t="s">
        <v>204</v>
      </c>
      <c r="C239" s="200">
        <v>4492293</v>
      </c>
      <c r="D239" s="121" t="s">
        <v>3343</v>
      </c>
      <c r="E239" s="121" t="s">
        <v>218</v>
      </c>
      <c r="F239" s="165" t="s">
        <v>3344</v>
      </c>
      <c r="G239" s="261" t="s">
        <v>1051</v>
      </c>
      <c r="H239" s="163" t="s">
        <v>3345</v>
      </c>
      <c r="I239" s="163" t="s">
        <v>397</v>
      </c>
      <c r="J239" s="120"/>
      <c r="K239" s="170"/>
      <c r="L239" s="265">
        <v>0.661971830985915</v>
      </c>
      <c r="M239" s="120"/>
    </row>
    <row r="240" ht="14.5" spans="1:13">
      <c r="A240" s="120" t="s">
        <v>1313</v>
      </c>
      <c r="B240" s="163" t="s">
        <v>204</v>
      </c>
      <c r="C240" s="284">
        <v>4451494</v>
      </c>
      <c r="D240" s="280" t="s">
        <v>905</v>
      </c>
      <c r="E240" s="280" t="s">
        <v>3346</v>
      </c>
      <c r="F240" s="284" t="s">
        <v>2459</v>
      </c>
      <c r="G240" s="261" t="s">
        <v>911</v>
      </c>
      <c r="H240" s="163" t="s">
        <v>3347</v>
      </c>
      <c r="I240" s="163" t="s">
        <v>1279</v>
      </c>
      <c r="J240" s="120"/>
      <c r="K240" s="170"/>
      <c r="L240" s="277" t="s">
        <v>3348</v>
      </c>
      <c r="M240" s="120"/>
    </row>
    <row r="241" ht="14.5" spans="1:13">
      <c r="A241" s="120" t="s">
        <v>1313</v>
      </c>
      <c r="B241" s="163" t="s">
        <v>204</v>
      </c>
      <c r="C241" s="120">
        <v>4753080</v>
      </c>
      <c r="D241" s="120" t="s">
        <v>3349</v>
      </c>
      <c r="E241" s="163" t="s">
        <v>3350</v>
      </c>
      <c r="F241" s="167">
        <v>36342</v>
      </c>
      <c r="G241" s="261" t="s">
        <v>320</v>
      </c>
      <c r="H241" s="163" t="s">
        <v>3351</v>
      </c>
      <c r="I241" s="163" t="s">
        <v>384</v>
      </c>
      <c r="J241" s="120"/>
      <c r="K241" s="170"/>
      <c r="L241" s="266">
        <v>48</v>
      </c>
      <c r="M241" s="120"/>
    </row>
    <row r="242" ht="14.5" spans="1:13">
      <c r="A242" s="120" t="s">
        <v>1313</v>
      </c>
      <c r="B242" s="163" t="s">
        <v>204</v>
      </c>
      <c r="C242" s="200">
        <v>4739527</v>
      </c>
      <c r="D242" s="165" t="s">
        <v>3352</v>
      </c>
      <c r="E242" s="165" t="s">
        <v>3049</v>
      </c>
      <c r="F242" s="165" t="s">
        <v>3341</v>
      </c>
      <c r="G242" s="261" t="s">
        <v>214</v>
      </c>
      <c r="H242" s="120" t="s">
        <v>3353</v>
      </c>
      <c r="I242" s="163" t="s">
        <v>397</v>
      </c>
      <c r="J242" s="120"/>
      <c r="K242" s="170"/>
      <c r="L242" s="266">
        <v>57</v>
      </c>
      <c r="M242" s="120"/>
    </row>
    <row r="243" ht="14.5" spans="1:13">
      <c r="A243" s="120" t="s">
        <v>1313</v>
      </c>
      <c r="B243" s="163" t="s">
        <v>204</v>
      </c>
      <c r="C243" s="120"/>
      <c r="D243" s="165" t="s">
        <v>3354</v>
      </c>
      <c r="E243" s="165" t="s">
        <v>3355</v>
      </c>
      <c r="F243" s="163" t="s">
        <v>3356</v>
      </c>
      <c r="G243" s="261" t="s">
        <v>232</v>
      </c>
      <c r="H243" s="163" t="s">
        <v>3357</v>
      </c>
      <c r="I243" s="163" t="s">
        <v>397</v>
      </c>
      <c r="J243" s="120"/>
      <c r="K243" s="170"/>
      <c r="L243" s="266">
        <v>58</v>
      </c>
      <c r="M243" s="120"/>
    </row>
    <row r="244" ht="14.5" spans="1:13">
      <c r="A244" s="120" t="s">
        <v>1313</v>
      </c>
      <c r="B244" s="163" t="s">
        <v>204</v>
      </c>
      <c r="C244" s="120">
        <v>4708446</v>
      </c>
      <c r="D244" s="165" t="s">
        <v>3358</v>
      </c>
      <c r="E244" s="165" t="s">
        <v>3350</v>
      </c>
      <c r="F244" s="163" t="s">
        <v>3359</v>
      </c>
      <c r="G244" s="261" t="s">
        <v>265</v>
      </c>
      <c r="H244" s="163" t="s">
        <v>3360</v>
      </c>
      <c r="I244" s="163" t="s">
        <v>397</v>
      </c>
      <c r="J244" s="120"/>
      <c r="K244" s="170"/>
      <c r="L244" s="266">
        <v>49</v>
      </c>
      <c r="M244" s="120"/>
    </row>
    <row r="245" ht="14.5" spans="1:13">
      <c r="A245" s="163" t="s">
        <v>951</v>
      </c>
      <c r="B245" s="163" t="s">
        <v>204</v>
      </c>
      <c r="C245" s="120">
        <v>5383645</v>
      </c>
      <c r="D245" s="163" t="s">
        <v>270</v>
      </c>
      <c r="E245" s="163" t="s">
        <v>1037</v>
      </c>
      <c r="F245" s="163" t="s">
        <v>1038</v>
      </c>
      <c r="G245" s="261" t="s">
        <v>265</v>
      </c>
      <c r="H245" s="163" t="s">
        <v>1039</v>
      </c>
      <c r="I245" s="163" t="s">
        <v>967</v>
      </c>
      <c r="J245" s="120"/>
      <c r="K245" s="170"/>
      <c r="L245" s="267" t="s">
        <v>3361</v>
      </c>
      <c r="M245" s="120"/>
    </row>
    <row r="246" ht="14.5" spans="1:13">
      <c r="A246" s="163" t="s">
        <v>951</v>
      </c>
      <c r="B246" s="163" t="s">
        <v>204</v>
      </c>
      <c r="C246" s="120">
        <v>4967391</v>
      </c>
      <c r="D246" s="163" t="s">
        <v>340</v>
      </c>
      <c r="E246" s="163" t="s">
        <v>1423</v>
      </c>
      <c r="F246" s="163" t="s">
        <v>1984</v>
      </c>
      <c r="G246" s="261" t="s">
        <v>3145</v>
      </c>
      <c r="H246" s="120" t="s">
        <v>1985</v>
      </c>
      <c r="I246" s="163" t="s">
        <v>967</v>
      </c>
      <c r="J246" s="120"/>
      <c r="K246" s="116" t="s">
        <v>2511</v>
      </c>
      <c r="L246" s="267" t="s">
        <v>3362</v>
      </c>
      <c r="M246" s="120"/>
    </row>
    <row r="247" ht="29" spans="1:13">
      <c r="A247" s="163" t="s">
        <v>951</v>
      </c>
      <c r="B247" s="163" t="s">
        <v>204</v>
      </c>
      <c r="C247" s="120">
        <v>4680372</v>
      </c>
      <c r="D247" s="163" t="s">
        <v>715</v>
      </c>
      <c r="E247" s="163" t="s">
        <v>1040</v>
      </c>
      <c r="F247" s="163" t="s">
        <v>1041</v>
      </c>
      <c r="G247" s="261" t="s">
        <v>3363</v>
      </c>
      <c r="H247" s="163" t="s">
        <v>1042</v>
      </c>
      <c r="I247" s="163" t="s">
        <v>1043</v>
      </c>
      <c r="J247" s="120"/>
      <c r="K247" s="170" t="s">
        <v>3364</v>
      </c>
      <c r="L247" s="267" t="s">
        <v>641</v>
      </c>
      <c r="M247" s="120"/>
    </row>
    <row r="248" ht="14.5" spans="1:13">
      <c r="A248" s="163" t="s">
        <v>951</v>
      </c>
      <c r="B248" s="163" t="s">
        <v>1007</v>
      </c>
      <c r="C248" s="120">
        <v>4991333</v>
      </c>
      <c r="D248" s="163" t="s">
        <v>600</v>
      </c>
      <c r="E248" s="163" t="s">
        <v>268</v>
      </c>
      <c r="F248" s="167">
        <v>36956</v>
      </c>
      <c r="G248" s="261" t="s">
        <v>355</v>
      </c>
      <c r="H248" s="163" t="s">
        <v>1008</v>
      </c>
      <c r="I248" s="163" t="s">
        <v>960</v>
      </c>
      <c r="J248" s="120"/>
      <c r="K248" s="116" t="s">
        <v>2511</v>
      </c>
      <c r="L248" s="267" t="s">
        <v>3365</v>
      </c>
      <c r="M248" s="120"/>
    </row>
    <row r="249" ht="14.5" spans="1:13">
      <c r="A249" s="163" t="s">
        <v>951</v>
      </c>
      <c r="B249" s="163" t="s">
        <v>204</v>
      </c>
      <c r="C249" s="120">
        <v>5088903</v>
      </c>
      <c r="D249" s="163" t="s">
        <v>499</v>
      </c>
      <c r="E249" s="163" t="s">
        <v>1513</v>
      </c>
      <c r="F249" s="167">
        <v>37082</v>
      </c>
      <c r="G249" s="260" t="s">
        <v>232</v>
      </c>
      <c r="H249" s="163" t="s">
        <v>1515</v>
      </c>
      <c r="I249" s="163" t="s">
        <v>1516</v>
      </c>
      <c r="J249" s="120"/>
      <c r="K249" s="170"/>
      <c r="L249" s="267" t="s">
        <v>641</v>
      </c>
      <c r="M249" s="120"/>
    </row>
    <row r="250" ht="14.5" spans="1:13">
      <c r="A250" s="163" t="s">
        <v>951</v>
      </c>
      <c r="B250" s="163" t="s">
        <v>204</v>
      </c>
      <c r="C250" s="120">
        <v>4170309</v>
      </c>
      <c r="D250" s="163" t="s">
        <v>666</v>
      </c>
      <c r="E250" s="163" t="s">
        <v>1029</v>
      </c>
      <c r="F250" s="167">
        <v>36260</v>
      </c>
      <c r="G250" s="261" t="s">
        <v>187</v>
      </c>
      <c r="H250" s="163" t="s">
        <v>2130</v>
      </c>
      <c r="I250" s="163" t="s">
        <v>983</v>
      </c>
      <c r="J250" s="120"/>
      <c r="K250" s="170"/>
      <c r="L250" s="267" t="s">
        <v>641</v>
      </c>
      <c r="M250" s="120"/>
    </row>
    <row r="251" ht="14.5" spans="1:13">
      <c r="A251" s="163" t="s">
        <v>951</v>
      </c>
      <c r="B251" s="163" t="s">
        <v>204</v>
      </c>
      <c r="C251" s="120">
        <v>5146765</v>
      </c>
      <c r="D251" s="163" t="s">
        <v>399</v>
      </c>
      <c r="E251" s="120" t="s">
        <v>1971</v>
      </c>
      <c r="F251" s="163" t="s">
        <v>1972</v>
      </c>
      <c r="G251" s="261" t="s">
        <v>1051</v>
      </c>
      <c r="H251" s="163" t="s">
        <v>1973</v>
      </c>
      <c r="I251" s="163" t="s">
        <v>1516</v>
      </c>
      <c r="J251" s="120"/>
      <c r="K251" s="116" t="s">
        <v>3366</v>
      </c>
      <c r="L251" s="267" t="s">
        <v>3367</v>
      </c>
      <c r="M251" s="120"/>
    </row>
    <row r="252" ht="14.5" spans="1:13">
      <c r="A252" s="163" t="s">
        <v>1337</v>
      </c>
      <c r="B252" s="163" t="s">
        <v>147</v>
      </c>
      <c r="C252" s="163">
        <v>5312055</v>
      </c>
      <c r="D252" s="163" t="s">
        <v>205</v>
      </c>
      <c r="E252" s="163" t="s">
        <v>2308</v>
      </c>
      <c r="F252" s="262">
        <v>37357</v>
      </c>
      <c r="G252" s="261" t="s">
        <v>265</v>
      </c>
      <c r="H252" s="163" t="s">
        <v>2309</v>
      </c>
      <c r="I252" s="163" t="s">
        <v>533</v>
      </c>
      <c r="J252" s="163" t="s">
        <v>174</v>
      </c>
      <c r="K252" s="116" t="s">
        <v>3366</v>
      </c>
      <c r="L252" s="266">
        <v>66</v>
      </c>
      <c r="M252" s="163" t="s">
        <v>214</v>
      </c>
    </row>
    <row r="253" ht="14.5" spans="1:13">
      <c r="A253" s="163" t="s">
        <v>936</v>
      </c>
      <c r="B253" s="165" t="s">
        <v>147</v>
      </c>
      <c r="C253" s="117">
        <v>4996423</v>
      </c>
      <c r="D253" s="120" t="s">
        <v>445</v>
      </c>
      <c r="E253" s="178" t="s">
        <v>1832</v>
      </c>
      <c r="F253" s="242" t="s">
        <v>2826</v>
      </c>
      <c r="G253" s="261" t="s">
        <v>879</v>
      </c>
      <c r="H253" s="163" t="s">
        <v>2827</v>
      </c>
      <c r="I253" s="178" t="s">
        <v>942</v>
      </c>
      <c r="J253" s="165"/>
      <c r="K253" s="272"/>
      <c r="L253" s="276" t="s">
        <v>3368</v>
      </c>
      <c r="M253" s="240"/>
    </row>
    <row r="254" ht="15.5" spans="1:13">
      <c r="A254" s="163" t="s">
        <v>936</v>
      </c>
      <c r="B254" s="165" t="s">
        <v>147</v>
      </c>
      <c r="C254" s="287">
        <v>5061685</v>
      </c>
      <c r="D254" s="288" t="s">
        <v>2828</v>
      </c>
      <c r="E254" s="287" t="s">
        <v>2829</v>
      </c>
      <c r="F254" s="179">
        <v>37327</v>
      </c>
      <c r="G254" s="261" t="s">
        <v>2510</v>
      </c>
      <c r="H254" s="163" t="s">
        <v>2830</v>
      </c>
      <c r="I254" s="178" t="s">
        <v>942</v>
      </c>
      <c r="J254" s="165"/>
      <c r="K254" s="272"/>
      <c r="L254" s="276" t="s">
        <v>3369</v>
      </c>
      <c r="M254" s="240"/>
    </row>
    <row r="255" ht="15.5" spans="1:13">
      <c r="A255" s="163" t="s">
        <v>936</v>
      </c>
      <c r="B255" s="165" t="s">
        <v>2199</v>
      </c>
      <c r="C255" s="287">
        <v>5012008</v>
      </c>
      <c r="D255" s="288" t="s">
        <v>2200</v>
      </c>
      <c r="E255" s="287" t="s">
        <v>2201</v>
      </c>
      <c r="F255" s="179">
        <v>37266</v>
      </c>
      <c r="G255" s="241" t="s">
        <v>232</v>
      </c>
      <c r="H255" s="163" t="s">
        <v>2202</v>
      </c>
      <c r="I255" s="178" t="s">
        <v>2203</v>
      </c>
      <c r="J255" s="165"/>
      <c r="K255" s="272" t="s">
        <v>641</v>
      </c>
      <c r="L255" s="276"/>
      <c r="M255" s="200"/>
    </row>
    <row r="256" ht="15.5" spans="1:13">
      <c r="A256" s="163" t="s">
        <v>936</v>
      </c>
      <c r="B256" s="165" t="s">
        <v>147</v>
      </c>
      <c r="C256" s="287">
        <v>4929352</v>
      </c>
      <c r="D256" s="288" t="s">
        <v>2832</v>
      </c>
      <c r="E256" s="287" t="s">
        <v>2833</v>
      </c>
      <c r="F256" s="179">
        <v>36933</v>
      </c>
      <c r="G256" s="241" t="s">
        <v>320</v>
      </c>
      <c r="H256" s="200" t="s">
        <v>2835</v>
      </c>
      <c r="I256" s="178" t="s">
        <v>942</v>
      </c>
      <c r="J256" s="165"/>
      <c r="K256" s="217"/>
      <c r="L256" s="276" t="s">
        <v>3370</v>
      </c>
      <c r="M256" s="200"/>
    </row>
    <row r="257" ht="14.5" spans="1:13">
      <c r="A257" s="163" t="s">
        <v>936</v>
      </c>
      <c r="B257" s="165" t="s">
        <v>147</v>
      </c>
      <c r="C257" s="117">
        <v>4976048</v>
      </c>
      <c r="D257" s="280" t="s">
        <v>218</v>
      </c>
      <c r="E257" s="289" t="s">
        <v>2070</v>
      </c>
      <c r="F257" s="179">
        <v>37591</v>
      </c>
      <c r="G257" s="241" t="s">
        <v>355</v>
      </c>
      <c r="H257" s="280" t="s">
        <v>2071</v>
      </c>
      <c r="I257" s="178" t="s">
        <v>942</v>
      </c>
      <c r="J257" s="165"/>
      <c r="K257" s="217"/>
      <c r="L257" s="276" t="s">
        <v>3371</v>
      </c>
      <c r="M257" s="200"/>
    </row>
    <row r="258" ht="14.5" spans="1:13">
      <c r="A258" s="163" t="s">
        <v>936</v>
      </c>
      <c r="B258" s="165" t="s">
        <v>147</v>
      </c>
      <c r="C258" s="200">
        <v>4974114</v>
      </c>
      <c r="D258" s="165" t="s">
        <v>2837</v>
      </c>
      <c r="E258" s="178" t="s">
        <v>2838</v>
      </c>
      <c r="F258" s="242" t="s">
        <v>2839</v>
      </c>
      <c r="G258" s="290" t="s">
        <v>265</v>
      </c>
      <c r="H258" s="165" t="s">
        <v>2840</v>
      </c>
      <c r="I258" s="178" t="s">
        <v>942</v>
      </c>
      <c r="J258" s="165"/>
      <c r="K258" s="217"/>
      <c r="L258" s="276" t="s">
        <v>3372</v>
      </c>
      <c r="M258" s="200"/>
    </row>
    <row r="259" ht="14.5" spans="1:13">
      <c r="A259" s="163" t="s">
        <v>936</v>
      </c>
      <c r="B259" s="291" t="s">
        <v>2199</v>
      </c>
      <c r="C259" s="200">
        <v>5053779</v>
      </c>
      <c r="D259" s="165" t="s">
        <v>2867</v>
      </c>
      <c r="E259" s="178" t="s">
        <v>3373</v>
      </c>
      <c r="F259" s="242" t="s">
        <v>361</v>
      </c>
      <c r="G259" s="290" t="s">
        <v>265</v>
      </c>
      <c r="H259" s="163" t="s">
        <v>3374</v>
      </c>
      <c r="I259" s="178" t="s">
        <v>2203</v>
      </c>
      <c r="J259" s="165"/>
      <c r="K259" s="217"/>
      <c r="L259" s="276" t="s">
        <v>3372</v>
      </c>
      <c r="M259" s="200"/>
    </row>
    <row r="260" ht="14.5" spans="1:13">
      <c r="A260" s="163" t="s">
        <v>936</v>
      </c>
      <c r="B260" s="120" t="s">
        <v>937</v>
      </c>
      <c r="C260" s="120">
        <v>5334365</v>
      </c>
      <c r="D260" s="163" t="s">
        <v>947</v>
      </c>
      <c r="E260" s="163" t="s">
        <v>948</v>
      </c>
      <c r="F260" s="167">
        <v>37870</v>
      </c>
      <c r="G260" s="261" t="s">
        <v>214</v>
      </c>
      <c r="H260" s="120" t="s">
        <v>949</v>
      </c>
      <c r="I260" s="120" t="s">
        <v>950</v>
      </c>
      <c r="J260" s="120"/>
      <c r="K260" s="116" t="s">
        <v>641</v>
      </c>
      <c r="L260" s="266"/>
      <c r="M260" s="120"/>
    </row>
    <row r="261" ht="14.5" spans="1:13">
      <c r="A261" s="163" t="s">
        <v>936</v>
      </c>
      <c r="B261" s="120" t="s">
        <v>937</v>
      </c>
      <c r="C261" s="120">
        <v>5439112</v>
      </c>
      <c r="D261" s="163" t="s">
        <v>938</v>
      </c>
      <c r="E261" s="163" t="s">
        <v>939</v>
      </c>
      <c r="F261" s="167">
        <v>37566</v>
      </c>
      <c r="G261" s="261" t="s">
        <v>265</v>
      </c>
      <c r="H261" s="120" t="s">
        <v>941</v>
      </c>
      <c r="I261" s="178" t="s">
        <v>942</v>
      </c>
      <c r="J261" s="120"/>
      <c r="K261" s="170"/>
      <c r="L261" s="267" t="s">
        <v>3375</v>
      </c>
      <c r="M261" s="120"/>
    </row>
    <row r="262" ht="14.5" spans="1:13">
      <c r="A262" s="120" t="s">
        <v>951</v>
      </c>
      <c r="B262" s="163" t="s">
        <v>147</v>
      </c>
      <c r="C262" s="120">
        <v>5000357</v>
      </c>
      <c r="D262" s="163" t="s">
        <v>1549</v>
      </c>
      <c r="E262" s="163" t="s">
        <v>1550</v>
      </c>
      <c r="F262" s="163" t="s">
        <v>1551</v>
      </c>
      <c r="G262" s="261" t="s">
        <v>232</v>
      </c>
      <c r="H262" s="163" t="s">
        <v>1552</v>
      </c>
      <c r="I262" s="163" t="s">
        <v>967</v>
      </c>
      <c r="J262" s="120"/>
      <c r="K262" s="170"/>
      <c r="L262" s="266"/>
      <c r="M262" s="120"/>
    </row>
    <row r="263" ht="14.5" spans="1:13">
      <c r="A263" s="163" t="s">
        <v>951</v>
      </c>
      <c r="B263" s="163" t="s">
        <v>147</v>
      </c>
      <c r="C263" s="120">
        <v>4568968</v>
      </c>
      <c r="D263" s="163" t="s">
        <v>539</v>
      </c>
      <c r="E263" s="163" t="s">
        <v>348</v>
      </c>
      <c r="F263" s="163" t="s">
        <v>2710</v>
      </c>
      <c r="G263" s="261" t="s">
        <v>214</v>
      </c>
      <c r="H263" s="163" t="s">
        <v>2470</v>
      </c>
      <c r="I263" s="163" t="s">
        <v>967</v>
      </c>
      <c r="J263" s="120"/>
      <c r="K263" s="170"/>
      <c r="L263" s="266"/>
      <c r="M263" s="120"/>
    </row>
    <row r="264" ht="14.5" spans="1:13">
      <c r="A264" s="163" t="s">
        <v>951</v>
      </c>
      <c r="B264" s="163" t="s">
        <v>147</v>
      </c>
      <c r="C264" s="120">
        <v>4950895</v>
      </c>
      <c r="D264" s="163" t="s">
        <v>994</v>
      </c>
      <c r="E264" s="163" t="s">
        <v>995</v>
      </c>
      <c r="F264" s="163" t="s">
        <v>996</v>
      </c>
      <c r="G264" s="261" t="s">
        <v>196</v>
      </c>
      <c r="H264" s="163" t="s">
        <v>997</v>
      </c>
      <c r="I264" s="163" t="s">
        <v>967</v>
      </c>
      <c r="J264" s="120"/>
      <c r="K264" s="170"/>
      <c r="L264" s="267" t="s">
        <v>3376</v>
      </c>
      <c r="M264" s="120"/>
    </row>
    <row r="265" ht="14.5" spans="1:13">
      <c r="A265" s="163" t="s">
        <v>951</v>
      </c>
      <c r="B265" s="163" t="s">
        <v>765</v>
      </c>
      <c r="C265" s="163">
        <v>5131257</v>
      </c>
      <c r="D265" s="163" t="s">
        <v>593</v>
      </c>
      <c r="E265" s="163" t="s">
        <v>1546</v>
      </c>
      <c r="F265" s="163" t="s">
        <v>1547</v>
      </c>
      <c r="G265" s="261" t="s">
        <v>2153</v>
      </c>
      <c r="H265" s="163" t="s">
        <v>1548</v>
      </c>
      <c r="I265" s="163" t="s">
        <v>955</v>
      </c>
      <c r="J265" s="163"/>
      <c r="K265" s="170"/>
      <c r="L265" s="266"/>
      <c r="M265" s="120"/>
    </row>
    <row r="266" ht="14.5" spans="1:13">
      <c r="A266" s="163" t="s">
        <v>951</v>
      </c>
      <c r="B266" s="163" t="s">
        <v>592</v>
      </c>
      <c r="C266" s="163">
        <v>4982166</v>
      </c>
      <c r="D266" s="163" t="s">
        <v>340</v>
      </c>
      <c r="E266" s="163" t="s">
        <v>3377</v>
      </c>
      <c r="F266" s="163">
        <v>37083</v>
      </c>
      <c r="G266" s="261" t="s">
        <v>240</v>
      </c>
      <c r="H266" s="163" t="s">
        <v>3378</v>
      </c>
      <c r="I266" s="163" t="s">
        <v>967</v>
      </c>
      <c r="J266" s="163"/>
      <c r="K266" s="170"/>
      <c r="L266" s="267" t="s">
        <v>3379</v>
      </c>
      <c r="M266" s="120"/>
    </row>
    <row r="267" ht="14.5" spans="1:13">
      <c r="A267" s="163" t="s">
        <v>3380</v>
      </c>
      <c r="B267" s="163" t="s">
        <v>3381</v>
      </c>
      <c r="C267" s="163">
        <v>5342643</v>
      </c>
      <c r="D267" s="163" t="s">
        <v>1302</v>
      </c>
      <c r="E267" s="163" t="s">
        <v>1303</v>
      </c>
      <c r="F267" s="163" t="s">
        <v>1304</v>
      </c>
      <c r="G267" s="261" t="s">
        <v>214</v>
      </c>
      <c r="H267" s="163" t="s">
        <v>1305</v>
      </c>
      <c r="I267" s="163" t="s">
        <v>533</v>
      </c>
      <c r="J267" s="163"/>
      <c r="K267" s="170"/>
      <c r="L267" s="266">
        <v>63</v>
      </c>
      <c r="M267" s="163" t="s">
        <v>214</v>
      </c>
    </row>
    <row r="268" ht="14.5" spans="1:13">
      <c r="A268" s="163" t="s">
        <v>3380</v>
      </c>
      <c r="B268" s="163" t="s">
        <v>204</v>
      </c>
      <c r="C268" s="163">
        <v>5342642</v>
      </c>
      <c r="D268" s="163" t="s">
        <v>770</v>
      </c>
      <c r="E268" s="163" t="s">
        <v>3382</v>
      </c>
      <c r="F268" s="163" t="s">
        <v>2222</v>
      </c>
      <c r="G268" s="261" t="s">
        <v>3383</v>
      </c>
      <c r="H268" s="163" t="s">
        <v>2223</v>
      </c>
      <c r="I268" s="163" t="s">
        <v>533</v>
      </c>
      <c r="J268" s="163"/>
      <c r="K268" s="116"/>
      <c r="L268" s="267" t="s">
        <v>183</v>
      </c>
      <c r="M268" s="163" t="s">
        <v>214</v>
      </c>
    </row>
    <row r="269" ht="14.5" spans="1:13">
      <c r="A269" s="163" t="s">
        <v>3380</v>
      </c>
      <c r="B269" s="163" t="s">
        <v>204</v>
      </c>
      <c r="C269" s="163">
        <v>5332353</v>
      </c>
      <c r="D269" s="163" t="s">
        <v>2041</v>
      </c>
      <c r="E269" s="163" t="s">
        <v>2058</v>
      </c>
      <c r="F269" s="163" t="s">
        <v>2059</v>
      </c>
      <c r="G269" s="261" t="s">
        <v>3383</v>
      </c>
      <c r="H269" s="163" t="s">
        <v>2060</v>
      </c>
      <c r="I269" s="163" t="s">
        <v>533</v>
      </c>
      <c r="J269" s="163"/>
      <c r="K269" s="116"/>
      <c r="L269" s="267">
        <v>60</v>
      </c>
      <c r="M269" s="163" t="s">
        <v>232</v>
      </c>
    </row>
    <row r="270" ht="13.5" customHeight="1" spans="1:13">
      <c r="A270" s="178" t="s">
        <v>3272</v>
      </c>
      <c r="B270" s="193" t="s">
        <v>147</v>
      </c>
      <c r="C270" s="193">
        <v>4093345</v>
      </c>
      <c r="D270" s="193" t="s">
        <v>199</v>
      </c>
      <c r="E270" s="193" t="s">
        <v>276</v>
      </c>
      <c r="F270" s="193" t="s">
        <v>3384</v>
      </c>
      <c r="G270" s="292" t="s">
        <v>3385</v>
      </c>
      <c r="H270" s="193" t="s">
        <v>3386</v>
      </c>
      <c r="I270" s="193" t="s">
        <v>552</v>
      </c>
      <c r="J270" s="200"/>
      <c r="K270" s="272" t="s">
        <v>175</v>
      </c>
      <c r="L270" s="267">
        <v>51.51</v>
      </c>
      <c r="M270" s="200"/>
    </row>
    <row r="271" ht="13.5" customHeight="1" spans="1:13">
      <c r="A271" s="193" t="s">
        <v>3387</v>
      </c>
      <c r="B271" s="193" t="s">
        <v>147</v>
      </c>
      <c r="C271" s="200">
        <v>4460198</v>
      </c>
      <c r="D271" s="193" t="s">
        <v>715</v>
      </c>
      <c r="E271" s="193" t="s">
        <v>1625</v>
      </c>
      <c r="F271" s="193" t="s">
        <v>1626</v>
      </c>
      <c r="G271" s="292" t="s">
        <v>179</v>
      </c>
      <c r="H271" s="193" t="s">
        <v>1627</v>
      </c>
      <c r="I271" s="193" t="s">
        <v>538</v>
      </c>
      <c r="J271" s="200"/>
      <c r="K271" s="272"/>
      <c r="L271" s="278">
        <v>68</v>
      </c>
      <c r="M271" s="283" t="s">
        <v>3388</v>
      </c>
    </row>
    <row r="272" ht="14.5" spans="1:13">
      <c r="A272" s="200" t="s">
        <v>3389</v>
      </c>
      <c r="B272" s="193" t="s">
        <v>147</v>
      </c>
      <c r="C272" s="200">
        <v>4757428</v>
      </c>
      <c r="D272" s="165" t="s">
        <v>270</v>
      </c>
      <c r="E272" s="163" t="s">
        <v>3390</v>
      </c>
      <c r="F272" s="242">
        <v>36505</v>
      </c>
      <c r="G272" s="241" t="s">
        <v>331</v>
      </c>
      <c r="H272" s="178" t="s">
        <v>514</v>
      </c>
      <c r="I272" s="145" t="s">
        <v>508</v>
      </c>
      <c r="J272" s="120"/>
      <c r="K272" s="170" t="s">
        <v>641</v>
      </c>
      <c r="L272" s="266"/>
      <c r="M272" s="120"/>
    </row>
    <row r="273" ht="14.5" spans="1:13">
      <c r="A273" s="200" t="s">
        <v>3389</v>
      </c>
      <c r="B273" s="178" t="s">
        <v>204</v>
      </c>
      <c r="C273" s="200">
        <v>4992371</v>
      </c>
      <c r="D273" s="165" t="s">
        <v>168</v>
      </c>
      <c r="E273" s="163" t="s">
        <v>3391</v>
      </c>
      <c r="F273" s="242" t="s">
        <v>3392</v>
      </c>
      <c r="G273" s="241" t="s">
        <v>214</v>
      </c>
      <c r="H273" s="193" t="s">
        <v>3393</v>
      </c>
      <c r="I273" s="117" t="s">
        <v>3394</v>
      </c>
      <c r="J273" s="120"/>
      <c r="K273" s="170"/>
      <c r="L273" s="266"/>
      <c r="M273" s="120"/>
    </row>
    <row r="274" ht="14.5" spans="1:13">
      <c r="A274" s="200" t="s">
        <v>3389</v>
      </c>
      <c r="B274" s="178" t="s">
        <v>204</v>
      </c>
      <c r="C274" s="200">
        <v>4994789</v>
      </c>
      <c r="D274" s="165" t="s">
        <v>502</v>
      </c>
      <c r="E274" s="163" t="s">
        <v>3075</v>
      </c>
      <c r="F274" s="242" t="s">
        <v>504</v>
      </c>
      <c r="G274" s="241" t="s">
        <v>1051</v>
      </c>
      <c r="H274" s="193" t="s">
        <v>505</v>
      </c>
      <c r="I274" s="117" t="s">
        <v>498</v>
      </c>
      <c r="J274" s="120"/>
      <c r="K274" s="170"/>
      <c r="L274" s="266"/>
      <c r="M274" s="120"/>
    </row>
    <row r="275" ht="14.5" spans="1:13">
      <c r="A275" s="200" t="s">
        <v>3389</v>
      </c>
      <c r="B275" s="178" t="s">
        <v>1007</v>
      </c>
      <c r="C275" s="200">
        <v>5034191</v>
      </c>
      <c r="D275" s="165" t="s">
        <v>205</v>
      </c>
      <c r="E275" s="163" t="s">
        <v>1163</v>
      </c>
      <c r="F275" s="242">
        <v>36707</v>
      </c>
      <c r="G275" s="241" t="s">
        <v>214</v>
      </c>
      <c r="H275" s="193" t="s">
        <v>3395</v>
      </c>
      <c r="I275" s="117" t="s">
        <v>3396</v>
      </c>
      <c r="J275" s="120"/>
      <c r="K275" s="170"/>
      <c r="L275" s="266"/>
      <c r="M275" s="120"/>
    </row>
    <row r="276" ht="14.5" spans="1:13">
      <c r="A276" s="200" t="s">
        <v>3389</v>
      </c>
      <c r="B276" s="178" t="s">
        <v>1007</v>
      </c>
      <c r="C276" s="200">
        <v>5034186</v>
      </c>
      <c r="D276" s="165" t="s">
        <v>205</v>
      </c>
      <c r="E276" s="163" t="s">
        <v>852</v>
      </c>
      <c r="F276" s="242">
        <v>37659</v>
      </c>
      <c r="G276" s="241" t="s">
        <v>214</v>
      </c>
      <c r="H276" s="193" t="s">
        <v>2316</v>
      </c>
      <c r="I276" s="117" t="s">
        <v>3396</v>
      </c>
      <c r="J276" s="120"/>
      <c r="K276" s="170"/>
      <c r="L276" s="266">
        <v>63</v>
      </c>
      <c r="M276" s="120"/>
    </row>
    <row r="277" ht="14.5" spans="1:13">
      <c r="A277" s="200" t="s">
        <v>3389</v>
      </c>
      <c r="B277" s="178" t="s">
        <v>204</v>
      </c>
      <c r="C277" s="200">
        <v>5380227</v>
      </c>
      <c r="D277" s="165" t="s">
        <v>218</v>
      </c>
      <c r="E277" s="163" t="s">
        <v>3397</v>
      </c>
      <c r="F277" s="242" t="s">
        <v>291</v>
      </c>
      <c r="G277" s="241" t="s">
        <v>320</v>
      </c>
      <c r="H277" s="193" t="s">
        <v>3398</v>
      </c>
      <c r="I277" s="117" t="s">
        <v>3394</v>
      </c>
      <c r="J277" s="120"/>
      <c r="K277" s="170"/>
      <c r="L277" s="266"/>
      <c r="M277" s="120"/>
    </row>
    <row r="278" ht="14.5" spans="1:13">
      <c r="A278" s="200" t="s">
        <v>3389</v>
      </c>
      <c r="B278" s="178" t="s">
        <v>204</v>
      </c>
      <c r="C278" s="200">
        <v>4988032</v>
      </c>
      <c r="D278" s="165" t="s">
        <v>253</v>
      </c>
      <c r="E278" s="163" t="s">
        <v>449</v>
      </c>
      <c r="F278" s="242" t="s">
        <v>3399</v>
      </c>
      <c r="G278" s="241" t="s">
        <v>320</v>
      </c>
      <c r="H278" s="193" t="s">
        <v>3400</v>
      </c>
      <c r="I278" s="117" t="s">
        <v>3394</v>
      </c>
      <c r="J278" s="120"/>
      <c r="K278" s="170"/>
      <c r="L278" s="266"/>
      <c r="M278" s="120"/>
    </row>
    <row r="279" ht="14.5" spans="1:13">
      <c r="A279" s="200" t="s">
        <v>3389</v>
      </c>
      <c r="B279" s="178" t="s">
        <v>204</v>
      </c>
      <c r="C279" s="200" t="s">
        <v>3401</v>
      </c>
      <c r="D279" s="165" t="s">
        <v>502</v>
      </c>
      <c r="E279" s="163" t="s">
        <v>2632</v>
      </c>
      <c r="F279" s="242" t="s">
        <v>1226</v>
      </c>
      <c r="G279" s="241" t="s">
        <v>214</v>
      </c>
      <c r="H279" s="193" t="s">
        <v>2970</v>
      </c>
      <c r="I279" s="178" t="s">
        <v>493</v>
      </c>
      <c r="J279" s="120"/>
      <c r="K279" s="170"/>
      <c r="L279" s="266">
        <v>56</v>
      </c>
      <c r="M279" s="120"/>
    </row>
    <row r="280" ht="14.5" spans="1:13">
      <c r="A280" s="200" t="s">
        <v>3389</v>
      </c>
      <c r="B280" s="178" t="s">
        <v>204</v>
      </c>
      <c r="C280" s="200">
        <v>4878694</v>
      </c>
      <c r="D280" s="165" t="s">
        <v>168</v>
      </c>
      <c r="E280" s="163" t="s">
        <v>3402</v>
      </c>
      <c r="F280" s="242" t="s">
        <v>3403</v>
      </c>
      <c r="G280" s="241" t="s">
        <v>265</v>
      </c>
      <c r="H280" s="193" t="s">
        <v>3404</v>
      </c>
      <c r="I280" s="117" t="s">
        <v>3405</v>
      </c>
      <c r="J280" s="120"/>
      <c r="K280" s="170"/>
      <c r="L280" s="266"/>
      <c r="M280" s="120"/>
    </row>
    <row r="281" ht="14.5" spans="1:13">
      <c r="A281" s="200" t="s">
        <v>3389</v>
      </c>
      <c r="B281" s="178" t="s">
        <v>204</v>
      </c>
      <c r="C281" s="200">
        <v>4996717</v>
      </c>
      <c r="D281" s="165" t="s">
        <v>499</v>
      </c>
      <c r="E281" s="163" t="s">
        <v>445</v>
      </c>
      <c r="F281" s="242" t="s">
        <v>500</v>
      </c>
      <c r="G281" s="241" t="s">
        <v>2153</v>
      </c>
      <c r="H281" s="193" t="s">
        <v>501</v>
      </c>
      <c r="I281" s="178" t="s">
        <v>493</v>
      </c>
      <c r="J281" s="120"/>
      <c r="K281" s="170"/>
      <c r="L281" s="266" t="s">
        <v>323</v>
      </c>
      <c r="M281" s="120"/>
    </row>
    <row r="282" ht="14.5" spans="1:13">
      <c r="A282" s="200" t="s">
        <v>3389</v>
      </c>
      <c r="B282" s="178" t="s">
        <v>204</v>
      </c>
      <c r="C282" s="200">
        <v>4891490</v>
      </c>
      <c r="D282" s="165" t="s">
        <v>873</v>
      </c>
      <c r="E282" s="163" t="s">
        <v>3406</v>
      </c>
      <c r="F282" s="242" t="s">
        <v>3407</v>
      </c>
      <c r="G282" s="241" t="s">
        <v>265</v>
      </c>
      <c r="H282" s="193" t="s">
        <v>1920</v>
      </c>
      <c r="I282" s="117" t="s">
        <v>3405</v>
      </c>
      <c r="J282" s="120"/>
      <c r="K282" s="170"/>
      <c r="L282" s="266"/>
      <c r="M282" s="120"/>
    </row>
    <row r="283" ht="14.5" spans="1:13">
      <c r="A283" s="200" t="s">
        <v>3389</v>
      </c>
      <c r="B283" s="178" t="s">
        <v>204</v>
      </c>
      <c r="C283" s="200">
        <v>5131808</v>
      </c>
      <c r="D283" s="165" t="s">
        <v>348</v>
      </c>
      <c r="E283" s="163" t="s">
        <v>3408</v>
      </c>
      <c r="F283" s="242">
        <v>37021</v>
      </c>
      <c r="G283" s="241" t="s">
        <v>320</v>
      </c>
      <c r="H283" s="193" t="s">
        <v>1841</v>
      </c>
      <c r="I283" s="178" t="s">
        <v>493</v>
      </c>
      <c r="J283" s="120"/>
      <c r="K283" s="170"/>
      <c r="L283" s="266" t="s">
        <v>323</v>
      </c>
      <c r="M283" s="120"/>
    </row>
    <row r="284" ht="14.5" spans="1:13">
      <c r="A284" s="200" t="s">
        <v>3389</v>
      </c>
      <c r="B284" s="178" t="s">
        <v>204</v>
      </c>
      <c r="C284" s="200">
        <v>5354166</v>
      </c>
      <c r="D284" s="165" t="s">
        <v>419</v>
      </c>
      <c r="E284" s="163" t="s">
        <v>3409</v>
      </c>
      <c r="F284" s="242">
        <v>37836</v>
      </c>
      <c r="G284" s="241" t="s">
        <v>265</v>
      </c>
      <c r="H284" s="193" t="s">
        <v>3410</v>
      </c>
      <c r="I284" s="178" t="s">
        <v>493</v>
      </c>
      <c r="J284" s="120"/>
      <c r="K284" s="170"/>
      <c r="L284" s="266">
        <v>55</v>
      </c>
      <c r="M284" s="120"/>
    </row>
    <row r="285" ht="14.5" spans="1:13">
      <c r="A285" s="200" t="s">
        <v>3389</v>
      </c>
      <c r="B285" s="178" t="s">
        <v>204</v>
      </c>
      <c r="C285" s="200">
        <v>5354231</v>
      </c>
      <c r="D285" s="165" t="s">
        <v>852</v>
      </c>
      <c r="E285" s="163" t="s">
        <v>3411</v>
      </c>
      <c r="F285" s="242">
        <v>37292</v>
      </c>
      <c r="G285" s="241" t="s">
        <v>240</v>
      </c>
      <c r="H285" s="193" t="s">
        <v>2074</v>
      </c>
      <c r="I285" s="178" t="s">
        <v>493</v>
      </c>
      <c r="J285" s="120"/>
      <c r="K285" s="170" t="s">
        <v>641</v>
      </c>
      <c r="L285" s="266"/>
      <c r="M285" s="120"/>
    </row>
    <row r="286" ht="14.5" spans="1:13">
      <c r="A286" s="200" t="s">
        <v>3389</v>
      </c>
      <c r="B286" s="178" t="s">
        <v>204</v>
      </c>
      <c r="C286" s="200">
        <v>4753272</v>
      </c>
      <c r="D286" s="165" t="s">
        <v>218</v>
      </c>
      <c r="E286" s="163" t="s">
        <v>3412</v>
      </c>
      <c r="F286" s="242">
        <v>36405</v>
      </c>
      <c r="G286" s="241" t="s">
        <v>240</v>
      </c>
      <c r="H286" s="193" t="s">
        <v>2979</v>
      </c>
      <c r="I286" s="178" t="s">
        <v>493</v>
      </c>
      <c r="J286" s="120"/>
      <c r="K286" s="170"/>
      <c r="L286" s="266"/>
      <c r="M286" s="120"/>
    </row>
    <row r="287" ht="14.5" spans="1:13">
      <c r="A287" s="200" t="s">
        <v>3389</v>
      </c>
      <c r="B287" s="178" t="s">
        <v>204</v>
      </c>
      <c r="C287" s="200">
        <v>4600143</v>
      </c>
      <c r="D287" s="165" t="s">
        <v>253</v>
      </c>
      <c r="E287" s="163" t="s">
        <v>3413</v>
      </c>
      <c r="F287" s="242" t="s">
        <v>3414</v>
      </c>
      <c r="G287" s="241" t="s">
        <v>320</v>
      </c>
      <c r="H287" s="178" t="s">
        <v>3415</v>
      </c>
      <c r="I287" s="145" t="s">
        <v>493</v>
      </c>
      <c r="J287" s="120"/>
      <c r="K287" s="170"/>
      <c r="L287" s="266"/>
      <c r="M287" s="120"/>
    </row>
    <row r="288" ht="43.5" customHeight="1" spans="1:13">
      <c r="A288" s="293" t="s">
        <v>3416</v>
      </c>
      <c r="B288" s="294"/>
      <c r="C288" s="294"/>
      <c r="D288" s="294"/>
      <c r="E288" s="294"/>
      <c r="F288" s="294"/>
      <c r="G288" s="294"/>
      <c r="H288" s="294"/>
      <c r="I288" s="294"/>
      <c r="J288" s="240"/>
      <c r="K288" s="217"/>
      <c r="L288" s="278"/>
      <c r="M288" s="240"/>
    </row>
    <row r="289" ht="14.5" spans="1:13">
      <c r="A289" s="295" t="s">
        <v>3417</v>
      </c>
      <c r="B289" s="178" t="s">
        <v>204</v>
      </c>
      <c r="C289" s="295">
        <v>4747270</v>
      </c>
      <c r="D289" s="296" t="s">
        <v>205</v>
      </c>
      <c r="E289" s="65" t="s">
        <v>3418</v>
      </c>
      <c r="F289" s="295" t="s">
        <v>2466</v>
      </c>
      <c r="G289" s="295" t="s">
        <v>179</v>
      </c>
      <c r="H289" s="295" t="s">
        <v>3419</v>
      </c>
      <c r="I289" s="295" t="s">
        <v>1251</v>
      </c>
      <c r="J289" s="200"/>
      <c r="K289" s="217"/>
      <c r="L289" s="278"/>
      <c r="M289" s="240"/>
    </row>
    <row r="290" ht="14.5" spans="1:13">
      <c r="A290" s="295" t="s">
        <v>3420</v>
      </c>
      <c r="B290" s="178" t="s">
        <v>204</v>
      </c>
      <c r="C290" s="295">
        <v>4741478</v>
      </c>
      <c r="D290" s="296" t="s">
        <v>3421</v>
      </c>
      <c r="E290" s="65" t="s">
        <v>852</v>
      </c>
      <c r="F290" s="295" t="s">
        <v>3356</v>
      </c>
      <c r="G290" s="295" t="s">
        <v>232</v>
      </c>
      <c r="H290" s="295" t="s">
        <v>3422</v>
      </c>
      <c r="I290" s="295" t="s">
        <v>397</v>
      </c>
      <c r="J290" s="200"/>
      <c r="K290" s="217"/>
      <c r="L290" s="278"/>
      <c r="M290" s="240"/>
    </row>
    <row r="291" ht="14.5" spans="1:13">
      <c r="A291" s="296" t="s">
        <v>2934</v>
      </c>
      <c r="B291" s="107" t="s">
        <v>204</v>
      </c>
      <c r="C291" s="295">
        <v>5166344</v>
      </c>
      <c r="D291" s="296" t="s">
        <v>3423</v>
      </c>
      <c r="E291" s="65" t="s">
        <v>3424</v>
      </c>
      <c r="F291" s="297">
        <v>37928</v>
      </c>
      <c r="G291" s="295" t="s">
        <v>3425</v>
      </c>
      <c r="H291" s="295" t="s">
        <v>2944</v>
      </c>
      <c r="I291" s="295" t="s">
        <v>942</v>
      </c>
      <c r="J291" s="165" t="s">
        <v>174</v>
      </c>
      <c r="K291" s="217"/>
      <c r="L291" s="276" t="s">
        <v>3426</v>
      </c>
      <c r="M291" s="240"/>
    </row>
    <row r="292" ht="14.5" spans="1:13">
      <c r="A292" s="296" t="s">
        <v>3036</v>
      </c>
      <c r="B292" s="178" t="s">
        <v>204</v>
      </c>
      <c r="C292" s="295">
        <v>4978057</v>
      </c>
      <c r="D292" s="296" t="s">
        <v>3427</v>
      </c>
      <c r="E292" s="65" t="s">
        <v>1844</v>
      </c>
      <c r="F292" s="297">
        <v>37378</v>
      </c>
      <c r="G292" s="295" t="s">
        <v>3334</v>
      </c>
      <c r="H292" s="295" t="s">
        <v>1845</v>
      </c>
      <c r="I292" s="295" t="s">
        <v>967</v>
      </c>
      <c r="J292" s="165" t="s">
        <v>182</v>
      </c>
      <c r="K292" s="217"/>
      <c r="L292" s="276" t="s">
        <v>641</v>
      </c>
      <c r="M292" s="240"/>
    </row>
    <row r="293" ht="14.5" spans="1:13">
      <c r="A293" s="295" t="s">
        <v>3043</v>
      </c>
      <c r="B293" s="165" t="s">
        <v>204</v>
      </c>
      <c r="C293" s="295">
        <v>5047465</v>
      </c>
      <c r="D293" s="296" t="s">
        <v>3428</v>
      </c>
      <c r="E293" s="65" t="s">
        <v>3429</v>
      </c>
      <c r="F293" s="295" t="s">
        <v>1045</v>
      </c>
      <c r="G293" s="295" t="s">
        <v>2538</v>
      </c>
      <c r="H293" s="295" t="s">
        <v>2915</v>
      </c>
      <c r="I293" s="295" t="s">
        <v>322</v>
      </c>
      <c r="J293" s="165" t="s">
        <v>182</v>
      </c>
      <c r="K293" s="217"/>
      <c r="L293" s="276" t="s">
        <v>3430</v>
      </c>
      <c r="M293" s="240"/>
    </row>
    <row r="294" ht="14.5" spans="1:13">
      <c r="A294" s="295" t="s">
        <v>3431</v>
      </c>
      <c r="B294" s="165" t="s">
        <v>572</v>
      </c>
      <c r="C294" s="295">
        <v>4654193</v>
      </c>
      <c r="D294" s="296" t="s">
        <v>2763</v>
      </c>
      <c r="E294" s="165" t="s">
        <v>722</v>
      </c>
      <c r="F294" s="295" t="s">
        <v>2563</v>
      </c>
      <c r="G294" s="296" t="s">
        <v>320</v>
      </c>
      <c r="H294" s="296" t="s">
        <v>2764</v>
      </c>
      <c r="I294" s="295" t="s">
        <v>533</v>
      </c>
      <c r="J294" s="200"/>
      <c r="K294" s="217"/>
      <c r="L294" s="278"/>
      <c r="M294" s="240"/>
    </row>
    <row r="295" ht="14.5" spans="1:13">
      <c r="A295" s="296" t="s">
        <v>2934</v>
      </c>
      <c r="B295" s="129" t="s">
        <v>650</v>
      </c>
      <c r="C295" s="295">
        <v>4987889</v>
      </c>
      <c r="D295" s="296" t="s">
        <v>184</v>
      </c>
      <c r="E295" s="165" t="s">
        <v>3432</v>
      </c>
      <c r="F295" s="297">
        <v>37384</v>
      </c>
      <c r="G295" s="295" t="s">
        <v>2932</v>
      </c>
      <c r="H295" s="296" t="s">
        <v>1704</v>
      </c>
      <c r="I295" s="295" t="s">
        <v>1195</v>
      </c>
      <c r="J295" s="165" t="s">
        <v>182</v>
      </c>
      <c r="K295" s="217"/>
      <c r="L295" s="276" t="s">
        <v>3433</v>
      </c>
      <c r="M295" s="240"/>
    </row>
    <row r="296" ht="14.5" spans="1:13">
      <c r="A296" s="295" t="s">
        <v>3434</v>
      </c>
      <c r="B296" s="129" t="s">
        <v>204</v>
      </c>
      <c r="C296" s="295">
        <v>4998208</v>
      </c>
      <c r="D296" s="296" t="s">
        <v>3435</v>
      </c>
      <c r="E296" s="65" t="s">
        <v>556</v>
      </c>
      <c r="F296" s="295" t="s">
        <v>3436</v>
      </c>
      <c r="G296" s="295" t="s">
        <v>265</v>
      </c>
      <c r="H296" s="295" t="s">
        <v>3437</v>
      </c>
      <c r="I296" s="295" t="s">
        <v>1234</v>
      </c>
      <c r="J296" s="200"/>
      <c r="K296" s="217"/>
      <c r="L296" s="276" t="s">
        <v>3375</v>
      </c>
      <c r="M296" s="240"/>
    </row>
    <row r="297" ht="14.5" spans="1:13">
      <c r="A297" s="296" t="s">
        <v>2934</v>
      </c>
      <c r="B297" s="129" t="s">
        <v>650</v>
      </c>
      <c r="C297" s="295">
        <v>4807985</v>
      </c>
      <c r="D297" s="296" t="s">
        <v>3438</v>
      </c>
      <c r="E297" s="65" t="s">
        <v>3439</v>
      </c>
      <c r="F297" s="297">
        <v>37050</v>
      </c>
      <c r="G297" s="296" t="s">
        <v>3440</v>
      </c>
      <c r="H297" s="295" t="s">
        <v>3441</v>
      </c>
      <c r="I297" s="295" t="s">
        <v>529</v>
      </c>
      <c r="J297" s="165" t="s">
        <v>174</v>
      </c>
      <c r="K297" s="272" t="s">
        <v>3318</v>
      </c>
      <c r="L297" s="276" t="s">
        <v>3442</v>
      </c>
      <c r="M297" s="240"/>
    </row>
    <row r="298" ht="14.5" spans="1:13">
      <c r="A298" s="296" t="s">
        <v>2934</v>
      </c>
      <c r="B298" s="129" t="s">
        <v>650</v>
      </c>
      <c r="C298" s="295">
        <v>4998994</v>
      </c>
      <c r="D298" s="296" t="s">
        <v>1222</v>
      </c>
      <c r="E298" s="65" t="s">
        <v>1223</v>
      </c>
      <c r="F298" s="297">
        <v>36934</v>
      </c>
      <c r="G298" s="296" t="s">
        <v>208</v>
      </c>
      <c r="H298" s="295" t="s">
        <v>1224</v>
      </c>
      <c r="I298" s="295" t="s">
        <v>529</v>
      </c>
      <c r="J298" s="165" t="s">
        <v>182</v>
      </c>
      <c r="K298" s="217"/>
      <c r="L298" s="276" t="s">
        <v>3443</v>
      </c>
      <c r="M298" s="240"/>
    </row>
    <row r="299" ht="14.5" spans="1:13">
      <c r="A299" s="296" t="s">
        <v>3444</v>
      </c>
      <c r="B299" s="165" t="s">
        <v>198</v>
      </c>
      <c r="C299" s="295">
        <v>4531261</v>
      </c>
      <c r="D299" s="296" t="s">
        <v>559</v>
      </c>
      <c r="E299" s="65" t="s">
        <v>560</v>
      </c>
      <c r="F299" s="295" t="s">
        <v>3445</v>
      </c>
      <c r="G299" s="295" t="s">
        <v>320</v>
      </c>
      <c r="H299" s="296" t="s">
        <v>563</v>
      </c>
      <c r="I299" s="295" t="s">
        <v>384</v>
      </c>
      <c r="J299" s="165" t="s">
        <v>174</v>
      </c>
      <c r="K299" s="217"/>
      <c r="L299" s="276" t="s">
        <v>548</v>
      </c>
      <c r="M299" s="163" t="s">
        <v>187</v>
      </c>
    </row>
    <row r="300" ht="14.5" spans="1:13">
      <c r="A300" s="165" t="s">
        <v>951</v>
      </c>
      <c r="B300" s="163" t="s">
        <v>147</v>
      </c>
      <c r="C300" s="165">
        <v>4980055</v>
      </c>
      <c r="D300" s="163" t="s">
        <v>1263</v>
      </c>
      <c r="E300" s="29" t="s">
        <v>2122</v>
      </c>
      <c r="F300" s="212">
        <v>37015</v>
      </c>
      <c r="G300" s="241" t="s">
        <v>870</v>
      </c>
      <c r="H300" s="163" t="s">
        <v>2123</v>
      </c>
      <c r="I300" s="165" t="s">
        <v>967</v>
      </c>
      <c r="J300" s="165" t="s">
        <v>182</v>
      </c>
      <c r="K300" s="217"/>
      <c r="L300" s="276" t="s">
        <v>3446</v>
      </c>
      <c r="M300" s="200"/>
    </row>
    <row r="301" ht="14.5" spans="1:13">
      <c r="A301" s="296" t="s">
        <v>2934</v>
      </c>
      <c r="B301" s="129" t="s">
        <v>650</v>
      </c>
      <c r="C301" s="295">
        <v>5381843</v>
      </c>
      <c r="D301" s="296" t="s">
        <v>1191</v>
      </c>
      <c r="E301" s="65" t="s">
        <v>1192</v>
      </c>
      <c r="F301" s="295" t="s">
        <v>1193</v>
      </c>
      <c r="G301" s="295" t="s">
        <v>214</v>
      </c>
      <c r="H301" s="295" t="s">
        <v>1194</v>
      </c>
      <c r="I301" s="295" t="s">
        <v>1195</v>
      </c>
      <c r="J301" s="165" t="s">
        <v>182</v>
      </c>
      <c r="K301" s="217"/>
      <c r="L301" s="276" t="s">
        <v>3447</v>
      </c>
      <c r="M301" s="240"/>
    </row>
    <row r="302" ht="14.5" spans="1:13">
      <c r="A302" s="296" t="s">
        <v>2934</v>
      </c>
      <c r="B302" s="129" t="s">
        <v>650</v>
      </c>
      <c r="C302" s="295">
        <v>4514862</v>
      </c>
      <c r="D302" s="296" t="s">
        <v>168</v>
      </c>
      <c r="E302" s="165" t="s">
        <v>1457</v>
      </c>
      <c r="F302" s="295" t="s">
        <v>1458</v>
      </c>
      <c r="G302" s="296" t="s">
        <v>3448</v>
      </c>
      <c r="H302" s="296" t="s">
        <v>1460</v>
      </c>
      <c r="I302" s="295" t="s">
        <v>397</v>
      </c>
      <c r="J302" s="165" t="s">
        <v>182</v>
      </c>
      <c r="K302" s="217"/>
      <c r="L302" s="276" t="s">
        <v>3449</v>
      </c>
      <c r="M302" s="240"/>
    </row>
    <row r="303" ht="14.5" spans="1:13">
      <c r="A303" s="296" t="s">
        <v>3036</v>
      </c>
      <c r="B303" s="165" t="s">
        <v>2199</v>
      </c>
      <c r="C303" s="295">
        <v>4914414</v>
      </c>
      <c r="D303" s="296" t="s">
        <v>3450</v>
      </c>
      <c r="E303" s="65" t="s">
        <v>3451</v>
      </c>
      <c r="F303" s="297">
        <v>37594</v>
      </c>
      <c r="G303" s="295" t="s">
        <v>214</v>
      </c>
      <c r="H303" s="295" t="s">
        <v>3452</v>
      </c>
      <c r="I303" s="295" t="s">
        <v>3153</v>
      </c>
      <c r="J303" s="165" t="s">
        <v>182</v>
      </c>
      <c r="K303" s="217"/>
      <c r="L303" s="276" t="s">
        <v>3453</v>
      </c>
      <c r="M303" s="240"/>
    </row>
    <row r="304" ht="14.5" spans="1:13">
      <c r="A304" s="295" t="s">
        <v>3043</v>
      </c>
      <c r="B304" s="165" t="s">
        <v>204</v>
      </c>
      <c r="C304" s="295">
        <v>4986557</v>
      </c>
      <c r="D304" s="296" t="s">
        <v>3454</v>
      </c>
      <c r="E304" s="65" t="s">
        <v>3455</v>
      </c>
      <c r="F304" s="297">
        <v>36930</v>
      </c>
      <c r="G304" s="295" t="s">
        <v>265</v>
      </c>
      <c r="H304" s="295" t="s">
        <v>1932</v>
      </c>
      <c r="I304" s="295" t="s">
        <v>322</v>
      </c>
      <c r="J304" s="165" t="s">
        <v>182</v>
      </c>
      <c r="K304" s="217"/>
      <c r="L304" s="278">
        <v>57</v>
      </c>
      <c r="M304" s="240"/>
    </row>
    <row r="305" ht="14.5" spans="1:13">
      <c r="A305" s="295" t="s">
        <v>3434</v>
      </c>
      <c r="B305" s="178" t="s">
        <v>204</v>
      </c>
      <c r="C305" s="295">
        <v>5405724</v>
      </c>
      <c r="D305" s="296" t="s">
        <v>3456</v>
      </c>
      <c r="E305" s="65" t="s">
        <v>302</v>
      </c>
      <c r="F305" s="295" t="s">
        <v>3018</v>
      </c>
      <c r="G305" s="295" t="s">
        <v>1237</v>
      </c>
      <c r="H305" s="295" t="s">
        <v>3457</v>
      </c>
      <c r="I305" s="295" t="s">
        <v>1276</v>
      </c>
      <c r="J305" s="200"/>
      <c r="K305" s="217"/>
      <c r="L305" s="276" t="s">
        <v>3458</v>
      </c>
      <c r="M305" s="240"/>
    </row>
    <row r="306" ht="14.5" spans="1:13">
      <c r="A306" s="295" t="s">
        <v>3417</v>
      </c>
      <c r="B306" s="178" t="s">
        <v>204</v>
      </c>
      <c r="C306" s="295">
        <v>4705472</v>
      </c>
      <c r="D306" s="296" t="s">
        <v>3459</v>
      </c>
      <c r="E306" s="65" t="s">
        <v>3460</v>
      </c>
      <c r="F306" s="295" t="s">
        <v>3403</v>
      </c>
      <c r="G306" s="295" t="s">
        <v>3461</v>
      </c>
      <c r="H306" s="295" t="s">
        <v>3462</v>
      </c>
      <c r="I306" s="295" t="s">
        <v>1234</v>
      </c>
      <c r="J306" s="200"/>
      <c r="K306" s="217"/>
      <c r="L306" s="278"/>
      <c r="M306" s="240"/>
    </row>
    <row r="307" ht="14.5" spans="1:13">
      <c r="A307" s="295" t="s">
        <v>3463</v>
      </c>
      <c r="B307" s="165" t="s">
        <v>204</v>
      </c>
      <c r="C307" s="295">
        <v>4158209</v>
      </c>
      <c r="D307" s="296" t="s">
        <v>3464</v>
      </c>
      <c r="E307" s="65" t="s">
        <v>3465</v>
      </c>
      <c r="F307" s="298">
        <v>36117</v>
      </c>
      <c r="G307" s="295" t="s">
        <v>3466</v>
      </c>
      <c r="H307" s="296" t="s">
        <v>3467</v>
      </c>
      <c r="I307" s="295" t="s">
        <v>3468</v>
      </c>
      <c r="J307" s="200"/>
      <c r="K307" s="217"/>
      <c r="L307" s="278"/>
      <c r="M307" s="240"/>
    </row>
    <row r="308" ht="14.5" spans="1:13">
      <c r="A308" s="296" t="s">
        <v>2934</v>
      </c>
      <c r="B308" s="107" t="s">
        <v>650</v>
      </c>
      <c r="C308" s="295">
        <v>4758408</v>
      </c>
      <c r="D308" s="296" t="s">
        <v>3469</v>
      </c>
      <c r="E308" s="65" t="s">
        <v>2029</v>
      </c>
      <c r="F308" s="295" t="s">
        <v>2030</v>
      </c>
      <c r="G308" s="295" t="s">
        <v>179</v>
      </c>
      <c r="H308" s="295" t="s">
        <v>2031</v>
      </c>
      <c r="I308" s="295" t="s">
        <v>529</v>
      </c>
      <c r="J308" s="165" t="s">
        <v>174</v>
      </c>
      <c r="K308" s="217"/>
      <c r="L308" s="278">
        <v>42</v>
      </c>
      <c r="M308" s="240"/>
    </row>
    <row r="309" ht="14.5" spans="1:13">
      <c r="A309" s="295" t="s">
        <v>2567</v>
      </c>
      <c r="B309" s="165" t="s">
        <v>376</v>
      </c>
      <c r="C309" s="295">
        <v>4649256</v>
      </c>
      <c r="D309" s="296" t="s">
        <v>377</v>
      </c>
      <c r="E309" s="65" t="s">
        <v>378</v>
      </c>
      <c r="F309" s="297">
        <v>35830</v>
      </c>
      <c r="G309" s="295" t="s">
        <v>320</v>
      </c>
      <c r="H309" s="295" t="s">
        <v>380</v>
      </c>
      <c r="I309" s="295" t="s">
        <v>2611</v>
      </c>
      <c r="J309" s="165" t="s">
        <v>182</v>
      </c>
      <c r="K309" s="217"/>
      <c r="L309" s="276" t="s">
        <v>3115</v>
      </c>
      <c r="M309" s="240"/>
    </row>
    <row r="310" ht="14.5" spans="1:13">
      <c r="A310" s="296" t="s">
        <v>2841</v>
      </c>
      <c r="B310" s="165" t="s">
        <v>217</v>
      </c>
      <c r="C310" s="295">
        <v>4460231</v>
      </c>
      <c r="D310" s="296" t="s">
        <v>3459</v>
      </c>
      <c r="E310" s="65" t="s">
        <v>3470</v>
      </c>
      <c r="F310" s="297">
        <v>36323</v>
      </c>
      <c r="G310" s="295" t="s">
        <v>232</v>
      </c>
      <c r="H310" s="295" t="s">
        <v>3471</v>
      </c>
      <c r="I310" s="295" t="s">
        <v>452</v>
      </c>
      <c r="J310" s="165" t="s">
        <v>182</v>
      </c>
      <c r="K310" s="217"/>
      <c r="L310" s="278"/>
      <c r="M310" s="240"/>
    </row>
    <row r="311" ht="14.5" spans="1:13">
      <c r="A311" s="295" t="s">
        <v>3472</v>
      </c>
      <c r="B311" s="299" t="s">
        <v>650</v>
      </c>
      <c r="C311" s="295">
        <v>4909906</v>
      </c>
      <c r="D311" s="296" t="s">
        <v>3473</v>
      </c>
      <c r="E311" s="65" t="s">
        <v>3474</v>
      </c>
      <c r="F311" s="295" t="s">
        <v>3475</v>
      </c>
      <c r="G311" s="295" t="s">
        <v>3466</v>
      </c>
      <c r="H311" s="296" t="s">
        <v>3476</v>
      </c>
      <c r="I311" s="295" t="s">
        <v>833</v>
      </c>
      <c r="J311" s="200"/>
      <c r="K311" s="217"/>
      <c r="L311" s="278"/>
      <c r="M311" s="240"/>
    </row>
    <row r="312" ht="14.5" spans="1:13">
      <c r="A312" s="295" t="s">
        <v>3477</v>
      </c>
      <c r="B312" s="178" t="s">
        <v>204</v>
      </c>
      <c r="C312" s="295">
        <v>4228317</v>
      </c>
      <c r="D312" s="296" t="s">
        <v>3478</v>
      </c>
      <c r="E312" s="65" t="s">
        <v>3479</v>
      </c>
      <c r="F312" s="297">
        <v>36503</v>
      </c>
      <c r="G312" s="295" t="s">
        <v>214</v>
      </c>
      <c r="H312" s="295" t="s">
        <v>3480</v>
      </c>
      <c r="I312" s="295" t="s">
        <v>1276</v>
      </c>
      <c r="J312" s="200"/>
      <c r="K312" s="217"/>
      <c r="L312" s="276" t="s">
        <v>3481</v>
      </c>
      <c r="M312" s="240"/>
    </row>
    <row r="313" ht="14.5" spans="1:13">
      <c r="A313" s="296" t="s">
        <v>3444</v>
      </c>
      <c r="B313" s="165" t="s">
        <v>147</v>
      </c>
      <c r="C313" s="295">
        <v>4600771</v>
      </c>
      <c r="D313" s="296" t="s">
        <v>1347</v>
      </c>
      <c r="E313" s="65" t="s">
        <v>1348</v>
      </c>
      <c r="F313" s="295" t="s">
        <v>482</v>
      </c>
      <c r="G313" s="295" t="s">
        <v>3482</v>
      </c>
      <c r="H313" s="296" t="s">
        <v>1350</v>
      </c>
      <c r="I313" s="295" t="s">
        <v>1351</v>
      </c>
      <c r="J313" s="163" t="s">
        <v>182</v>
      </c>
      <c r="K313" s="217"/>
      <c r="L313" s="276" t="s">
        <v>3238</v>
      </c>
      <c r="M313" s="163" t="s">
        <v>228</v>
      </c>
    </row>
    <row r="314" ht="14.5" spans="1:13">
      <c r="A314" s="295" t="s">
        <v>3043</v>
      </c>
      <c r="B314" s="165" t="s">
        <v>204</v>
      </c>
      <c r="C314" s="295">
        <v>4985023</v>
      </c>
      <c r="D314" s="296" t="s">
        <v>3483</v>
      </c>
      <c r="E314" s="65" t="s">
        <v>1756</v>
      </c>
      <c r="F314" s="295" t="s">
        <v>1733</v>
      </c>
      <c r="G314" s="295" t="s">
        <v>265</v>
      </c>
      <c r="H314" s="295" t="s">
        <v>1069</v>
      </c>
      <c r="I314" s="295" t="s">
        <v>322</v>
      </c>
      <c r="J314" s="165" t="s">
        <v>182</v>
      </c>
      <c r="K314" s="217"/>
      <c r="L314" s="278">
        <v>45</v>
      </c>
      <c r="M314" s="240"/>
    </row>
    <row r="315" ht="14.5" spans="1:13">
      <c r="A315" s="296" t="s">
        <v>3036</v>
      </c>
      <c r="B315" s="165" t="s">
        <v>147</v>
      </c>
      <c r="C315" s="295">
        <v>4695344</v>
      </c>
      <c r="D315" s="296" t="s">
        <v>3459</v>
      </c>
      <c r="E315" s="65" t="s">
        <v>1743</v>
      </c>
      <c r="F315" s="295" t="s">
        <v>3484</v>
      </c>
      <c r="G315" s="295" t="s">
        <v>187</v>
      </c>
      <c r="H315" s="295" t="s">
        <v>3485</v>
      </c>
      <c r="I315" s="295" t="s">
        <v>983</v>
      </c>
      <c r="J315" s="165" t="s">
        <v>182</v>
      </c>
      <c r="K315" s="217"/>
      <c r="L315" s="276" t="s">
        <v>641</v>
      </c>
      <c r="M315" s="240"/>
    </row>
    <row r="316" ht="14.5" spans="1:13">
      <c r="A316" s="296" t="s">
        <v>3036</v>
      </c>
      <c r="B316" s="165" t="s">
        <v>147</v>
      </c>
      <c r="C316" s="295">
        <v>5311399</v>
      </c>
      <c r="D316" s="296" t="s">
        <v>848</v>
      </c>
      <c r="E316" s="65" t="s">
        <v>3486</v>
      </c>
      <c r="F316" s="295" t="s">
        <v>1012</v>
      </c>
      <c r="G316" s="295" t="s">
        <v>232</v>
      </c>
      <c r="H316" s="295" t="s">
        <v>1013</v>
      </c>
      <c r="I316" s="295" t="s">
        <v>967</v>
      </c>
      <c r="J316" s="165" t="s">
        <v>182</v>
      </c>
      <c r="K316" s="217"/>
      <c r="L316" s="276" t="s">
        <v>3487</v>
      </c>
      <c r="M316" s="240"/>
    </row>
    <row r="317" ht="14.5" spans="1:13">
      <c r="A317" s="295" t="s">
        <v>3488</v>
      </c>
      <c r="B317" s="165" t="s">
        <v>147</v>
      </c>
      <c r="C317" s="295">
        <v>4589864</v>
      </c>
      <c r="D317" s="296" t="s">
        <v>905</v>
      </c>
      <c r="E317" s="65" t="s">
        <v>3489</v>
      </c>
      <c r="F317" s="297">
        <v>36558</v>
      </c>
      <c r="G317" s="296" t="s">
        <v>3490</v>
      </c>
      <c r="H317" s="296" t="s">
        <v>1316</v>
      </c>
      <c r="I317" s="295" t="s">
        <v>1279</v>
      </c>
      <c r="J317" s="200"/>
      <c r="K317" s="217"/>
      <c r="L317" s="278"/>
      <c r="M317" s="240"/>
    </row>
    <row r="318" ht="14.5" spans="1:13">
      <c r="A318" s="296" t="s">
        <v>2841</v>
      </c>
      <c r="B318" s="163" t="s">
        <v>217</v>
      </c>
      <c r="C318" s="295">
        <v>4457755</v>
      </c>
      <c r="D318" s="296" t="s">
        <v>3491</v>
      </c>
      <c r="E318" s="65" t="s">
        <v>3492</v>
      </c>
      <c r="F318" s="297">
        <v>36439</v>
      </c>
      <c r="G318" s="295" t="s">
        <v>3493</v>
      </c>
      <c r="H318" s="295" t="s">
        <v>3494</v>
      </c>
      <c r="I318" s="295" t="s">
        <v>3495</v>
      </c>
      <c r="J318" s="165" t="s">
        <v>182</v>
      </c>
      <c r="K318" s="272" t="s">
        <v>3101</v>
      </c>
      <c r="L318" s="276" t="s">
        <v>3496</v>
      </c>
      <c r="M318" s="240"/>
    </row>
    <row r="319" ht="14.5" spans="1:13">
      <c r="A319" s="295" t="s">
        <v>518</v>
      </c>
      <c r="B319" s="163" t="s">
        <v>217</v>
      </c>
      <c r="C319" s="295">
        <v>4725162</v>
      </c>
      <c r="D319" s="165" t="s">
        <v>218</v>
      </c>
      <c r="E319" s="165" t="s">
        <v>2050</v>
      </c>
      <c r="F319" s="165" t="s">
        <v>2051</v>
      </c>
      <c r="G319" s="295" t="s">
        <v>3497</v>
      </c>
      <c r="H319" s="296" t="s">
        <v>2052</v>
      </c>
      <c r="I319" s="295" t="s">
        <v>523</v>
      </c>
      <c r="J319" s="300"/>
      <c r="K319" s="217"/>
      <c r="L319" s="278"/>
      <c r="M319" s="240"/>
    </row>
    <row r="320" ht="14.5" spans="1:13">
      <c r="A320" s="296" t="s">
        <v>2934</v>
      </c>
      <c r="B320" s="129" t="s">
        <v>650</v>
      </c>
      <c r="C320" s="295">
        <v>5052977</v>
      </c>
      <c r="D320" s="165" t="s">
        <v>168</v>
      </c>
      <c r="E320" s="165" t="s">
        <v>633</v>
      </c>
      <c r="F320" s="165" t="s">
        <v>2952</v>
      </c>
      <c r="G320" s="295" t="s">
        <v>232</v>
      </c>
      <c r="H320" s="296" t="s">
        <v>2953</v>
      </c>
      <c r="I320" s="295" t="s">
        <v>1195</v>
      </c>
      <c r="J320" s="295" t="s">
        <v>182</v>
      </c>
      <c r="K320" s="217"/>
      <c r="L320" s="276" t="s">
        <v>641</v>
      </c>
      <c r="M320" s="240"/>
    </row>
    <row r="321" ht="14.5" spans="1:13">
      <c r="A321" s="295" t="s">
        <v>3498</v>
      </c>
      <c r="B321" s="178" t="s">
        <v>204</v>
      </c>
      <c r="C321" s="295">
        <v>4451489</v>
      </c>
      <c r="D321" s="165" t="s">
        <v>1033</v>
      </c>
      <c r="E321" s="165" t="s">
        <v>3107</v>
      </c>
      <c r="F321" s="165" t="s">
        <v>3499</v>
      </c>
      <c r="G321" s="295" t="s">
        <v>320</v>
      </c>
      <c r="H321" s="296" t="s">
        <v>3500</v>
      </c>
      <c r="I321" s="295" t="s">
        <v>397</v>
      </c>
      <c r="J321" s="300"/>
      <c r="K321" s="217"/>
      <c r="L321" s="278"/>
      <c r="M321" s="240"/>
    </row>
    <row r="322" ht="14.5" spans="1:13">
      <c r="A322" s="295" t="s">
        <v>3434</v>
      </c>
      <c r="B322" s="178" t="s">
        <v>204</v>
      </c>
      <c r="C322" s="295">
        <v>4768641</v>
      </c>
      <c r="D322" s="165" t="s">
        <v>189</v>
      </c>
      <c r="E322" s="165" t="s">
        <v>2163</v>
      </c>
      <c r="F322" s="211">
        <v>36536</v>
      </c>
      <c r="G322" s="295" t="s">
        <v>320</v>
      </c>
      <c r="H322" s="296" t="s">
        <v>3501</v>
      </c>
      <c r="I322" s="295" t="s">
        <v>1276</v>
      </c>
      <c r="J322" s="300"/>
      <c r="K322" s="217"/>
      <c r="L322" s="276" t="s">
        <v>3502</v>
      </c>
      <c r="M322" s="240"/>
    </row>
    <row r="323" ht="14.5" spans="1:13">
      <c r="A323" s="296" t="s">
        <v>3036</v>
      </c>
      <c r="B323" s="165" t="s">
        <v>147</v>
      </c>
      <c r="C323" s="295">
        <v>5010973</v>
      </c>
      <c r="D323" s="165" t="s">
        <v>700</v>
      </c>
      <c r="E323" s="165" t="s">
        <v>873</v>
      </c>
      <c r="F323" s="38" t="s">
        <v>1521</v>
      </c>
      <c r="G323" s="295" t="s">
        <v>3503</v>
      </c>
      <c r="H323" s="296" t="s">
        <v>2245</v>
      </c>
      <c r="I323" s="295" t="s">
        <v>3504</v>
      </c>
      <c r="J323" s="295" t="s">
        <v>182</v>
      </c>
      <c r="K323" s="217"/>
      <c r="L323" s="276" t="s">
        <v>3505</v>
      </c>
      <c r="M323" s="240"/>
    </row>
    <row r="324" ht="14.5" spans="1:13">
      <c r="A324" s="295" t="s">
        <v>3434</v>
      </c>
      <c r="B324" s="178" t="s">
        <v>204</v>
      </c>
      <c r="C324" s="295">
        <v>5346624</v>
      </c>
      <c r="D324" s="165" t="s">
        <v>642</v>
      </c>
      <c r="E324" s="165" t="s">
        <v>3506</v>
      </c>
      <c r="F324" s="38" t="s">
        <v>1972</v>
      </c>
      <c r="G324" s="295" t="s">
        <v>3507</v>
      </c>
      <c r="H324" s="296" t="s">
        <v>3508</v>
      </c>
      <c r="I324" s="295" t="s">
        <v>1276</v>
      </c>
      <c r="J324" s="300"/>
      <c r="K324" s="217"/>
      <c r="L324" s="278"/>
      <c r="M324" s="240"/>
    </row>
    <row r="325" ht="14.5" spans="1:13">
      <c r="A325" s="295" t="s">
        <v>167</v>
      </c>
      <c r="B325" s="165" t="s">
        <v>3509</v>
      </c>
      <c r="C325" s="295">
        <v>5000351</v>
      </c>
      <c r="D325" s="165" t="s">
        <v>199</v>
      </c>
      <c r="E325" s="165" t="s">
        <v>3510</v>
      </c>
      <c r="F325" s="38" t="s">
        <v>361</v>
      </c>
      <c r="G325" s="296" t="s">
        <v>3511</v>
      </c>
      <c r="H325" s="296" t="s">
        <v>3512</v>
      </c>
      <c r="I325" s="295" t="s">
        <v>223</v>
      </c>
      <c r="J325" s="295" t="s">
        <v>182</v>
      </c>
      <c r="K325" s="217"/>
      <c r="L325" s="276" t="s">
        <v>3513</v>
      </c>
      <c r="M325" s="240"/>
    </row>
    <row r="326" ht="15" spans="1:13">
      <c r="A326" s="295" t="s">
        <v>167</v>
      </c>
      <c r="B326" s="301" t="s">
        <v>217</v>
      </c>
      <c r="C326" s="301">
        <v>5003382</v>
      </c>
      <c r="D326" s="301" t="s">
        <v>225</v>
      </c>
      <c r="E326" s="301" t="s">
        <v>226</v>
      </c>
      <c r="F326" s="302">
        <v>37288</v>
      </c>
      <c r="G326" s="296" t="s">
        <v>3145</v>
      </c>
      <c r="H326" s="296" t="s">
        <v>229</v>
      </c>
      <c r="I326" s="295" t="s">
        <v>173</v>
      </c>
      <c r="J326" s="295" t="s">
        <v>174</v>
      </c>
      <c r="K326" s="217"/>
      <c r="L326" s="276" t="s">
        <v>3514</v>
      </c>
      <c r="M326" s="240"/>
    </row>
    <row r="327" ht="14.5" spans="1:13">
      <c r="A327" s="295" t="s">
        <v>518</v>
      </c>
      <c r="B327" s="303" t="s">
        <v>572</v>
      </c>
      <c r="C327" s="295">
        <v>4439573</v>
      </c>
      <c r="D327" s="165" t="s">
        <v>873</v>
      </c>
      <c r="E327" s="165" t="s">
        <v>445</v>
      </c>
      <c r="F327" s="38" t="s">
        <v>1914</v>
      </c>
      <c r="G327" s="295" t="s">
        <v>3515</v>
      </c>
      <c r="H327" s="296" t="s">
        <v>1916</v>
      </c>
      <c r="I327" s="295" t="s">
        <v>3199</v>
      </c>
      <c r="J327" s="300"/>
      <c r="K327" s="217"/>
      <c r="L327" s="278"/>
      <c r="M327" s="240"/>
    </row>
    <row r="328" ht="14.5" spans="1:13">
      <c r="A328" s="296" t="s">
        <v>2934</v>
      </c>
      <c r="B328" s="129" t="s">
        <v>650</v>
      </c>
      <c r="C328" s="295">
        <v>4227998</v>
      </c>
      <c r="D328" s="165" t="s">
        <v>3455</v>
      </c>
      <c r="E328" s="165" t="s">
        <v>3516</v>
      </c>
      <c r="F328" s="38" t="s">
        <v>3517</v>
      </c>
      <c r="G328" s="296" t="s">
        <v>3518</v>
      </c>
      <c r="H328" s="296" t="s">
        <v>3519</v>
      </c>
      <c r="I328" s="295" t="s">
        <v>1279</v>
      </c>
      <c r="J328" s="295" t="s">
        <v>182</v>
      </c>
      <c r="K328" s="272" t="s">
        <v>3318</v>
      </c>
      <c r="L328" s="276" t="s">
        <v>3520</v>
      </c>
      <c r="M328" s="240"/>
    </row>
    <row r="329" ht="14.5" spans="1:13">
      <c r="A329" s="296" t="s">
        <v>2934</v>
      </c>
      <c r="B329" s="129" t="s">
        <v>650</v>
      </c>
      <c r="C329" s="295">
        <v>4342354</v>
      </c>
      <c r="D329" s="165" t="s">
        <v>687</v>
      </c>
      <c r="E329" s="165" t="s">
        <v>1252</v>
      </c>
      <c r="F329" s="38" t="s">
        <v>1253</v>
      </c>
      <c r="G329" s="296" t="s">
        <v>3090</v>
      </c>
      <c r="H329" s="296" t="s">
        <v>1254</v>
      </c>
      <c r="I329" s="295" t="s">
        <v>529</v>
      </c>
      <c r="J329" s="295" t="s">
        <v>182</v>
      </c>
      <c r="K329" s="217"/>
      <c r="L329" s="276" t="s">
        <v>641</v>
      </c>
      <c r="M329" s="240"/>
    </row>
    <row r="330" ht="14.5" spans="1:13">
      <c r="A330" s="295" t="s">
        <v>3434</v>
      </c>
      <c r="B330" s="129" t="s">
        <v>275</v>
      </c>
      <c r="C330" s="295">
        <v>4569024</v>
      </c>
      <c r="D330" s="165" t="s">
        <v>205</v>
      </c>
      <c r="E330" s="165" t="s">
        <v>3521</v>
      </c>
      <c r="F330" s="38" t="s">
        <v>3112</v>
      </c>
      <c r="G330" s="295" t="s">
        <v>3522</v>
      </c>
      <c r="H330" s="296" t="s">
        <v>3523</v>
      </c>
      <c r="I330" s="295" t="s">
        <v>3524</v>
      </c>
      <c r="J330" s="300"/>
      <c r="K330" s="217"/>
      <c r="L330" s="278"/>
      <c r="M330" s="240"/>
    </row>
    <row r="331" ht="14.5" spans="1:13">
      <c r="A331" s="295" t="s">
        <v>3417</v>
      </c>
      <c r="B331" s="178" t="s">
        <v>204</v>
      </c>
      <c r="C331" s="295">
        <v>4205098</v>
      </c>
      <c r="D331" s="165" t="s">
        <v>211</v>
      </c>
      <c r="E331" s="165" t="s">
        <v>1184</v>
      </c>
      <c r="F331" s="38" t="s">
        <v>3525</v>
      </c>
      <c r="G331" s="295" t="s">
        <v>187</v>
      </c>
      <c r="H331" s="296" t="s">
        <v>3526</v>
      </c>
      <c r="I331" s="295" t="s">
        <v>375</v>
      </c>
      <c r="J331" s="300"/>
      <c r="K331" s="217"/>
      <c r="L331" s="278"/>
      <c r="M331" s="240"/>
    </row>
    <row r="332" ht="14.5" spans="1:13">
      <c r="A332" s="296" t="s">
        <v>2934</v>
      </c>
      <c r="B332" s="129" t="s">
        <v>1206</v>
      </c>
      <c r="C332" s="295">
        <v>5006696</v>
      </c>
      <c r="D332" s="165" t="s">
        <v>253</v>
      </c>
      <c r="E332" s="165" t="s">
        <v>1815</v>
      </c>
      <c r="F332" s="212" t="s">
        <v>1816</v>
      </c>
      <c r="G332" s="295" t="s">
        <v>2153</v>
      </c>
      <c r="H332" s="296" t="s">
        <v>1817</v>
      </c>
      <c r="I332" s="295" t="s">
        <v>1195</v>
      </c>
      <c r="J332" s="295" t="s">
        <v>174</v>
      </c>
      <c r="K332" s="217"/>
      <c r="L332" s="307" t="s">
        <v>3527</v>
      </c>
      <c r="M332" s="240"/>
    </row>
    <row r="333" ht="14.5" spans="1:13">
      <c r="A333" s="296" t="s">
        <v>2841</v>
      </c>
      <c r="B333" s="165" t="s">
        <v>3528</v>
      </c>
      <c r="C333" s="295">
        <v>5049691</v>
      </c>
      <c r="D333" s="165" t="s">
        <v>445</v>
      </c>
      <c r="E333" s="165" t="s">
        <v>2107</v>
      </c>
      <c r="F333" s="200" t="s">
        <v>3529</v>
      </c>
      <c r="G333" s="295" t="s">
        <v>3530</v>
      </c>
      <c r="H333" s="296" t="s">
        <v>1282</v>
      </c>
      <c r="I333" s="295" t="s">
        <v>529</v>
      </c>
      <c r="J333" s="295" t="s">
        <v>182</v>
      </c>
      <c r="K333" s="272" t="s">
        <v>3101</v>
      </c>
      <c r="L333" s="307" t="s">
        <v>3531</v>
      </c>
      <c r="M333" s="240"/>
    </row>
    <row r="334" ht="14.5" spans="1:13">
      <c r="A334" s="295" t="s">
        <v>3532</v>
      </c>
      <c r="B334" s="178" t="s">
        <v>204</v>
      </c>
      <c r="C334" s="295">
        <v>4126195</v>
      </c>
      <c r="D334" s="165" t="s">
        <v>205</v>
      </c>
      <c r="E334" s="165" t="s">
        <v>3533</v>
      </c>
      <c r="F334" s="200" t="s">
        <v>3534</v>
      </c>
      <c r="G334" s="295" t="s">
        <v>1518</v>
      </c>
      <c r="H334" s="296" t="s">
        <v>3535</v>
      </c>
      <c r="I334" s="295" t="s">
        <v>3536</v>
      </c>
      <c r="J334" s="300"/>
      <c r="K334" s="217"/>
      <c r="L334" s="278"/>
      <c r="M334" s="240"/>
    </row>
    <row r="335" ht="14.5" spans="1:13">
      <c r="A335" s="295" t="s">
        <v>3472</v>
      </c>
      <c r="B335" s="163" t="s">
        <v>217</v>
      </c>
      <c r="C335" s="295">
        <v>4388677</v>
      </c>
      <c r="D335" s="165" t="s">
        <v>184</v>
      </c>
      <c r="E335" s="165" t="s">
        <v>3537</v>
      </c>
      <c r="F335" s="200" t="s">
        <v>1293</v>
      </c>
      <c r="G335" s="295" t="s">
        <v>214</v>
      </c>
      <c r="H335" s="296" t="s">
        <v>1294</v>
      </c>
      <c r="I335" s="295" t="s">
        <v>1295</v>
      </c>
      <c r="J335" s="300"/>
      <c r="K335" s="217"/>
      <c r="L335" s="278"/>
      <c r="M335" s="240"/>
    </row>
    <row r="336" ht="14.5" spans="1:13">
      <c r="A336" s="295" t="s">
        <v>3538</v>
      </c>
      <c r="B336" s="178" t="s">
        <v>204</v>
      </c>
      <c r="C336" s="295">
        <v>4743918</v>
      </c>
      <c r="D336" s="165" t="s">
        <v>3539</v>
      </c>
      <c r="E336" s="165" t="s">
        <v>3540</v>
      </c>
      <c r="F336" s="98">
        <v>37016</v>
      </c>
      <c r="G336" s="295" t="s">
        <v>3541</v>
      </c>
      <c r="H336" s="296" t="s">
        <v>3542</v>
      </c>
      <c r="I336" s="295" t="s">
        <v>3543</v>
      </c>
      <c r="J336" s="300"/>
      <c r="K336" s="217"/>
      <c r="L336" s="278"/>
      <c r="M336" s="240"/>
    </row>
    <row r="337" ht="14.5" spans="1:13">
      <c r="A337" s="295" t="s">
        <v>3544</v>
      </c>
      <c r="B337" s="178" t="s">
        <v>204</v>
      </c>
      <c r="C337" s="295">
        <v>4708468</v>
      </c>
      <c r="D337" s="165" t="s">
        <v>270</v>
      </c>
      <c r="E337" s="165" t="s">
        <v>3545</v>
      </c>
      <c r="F337" s="38" t="s">
        <v>3204</v>
      </c>
      <c r="G337" s="295" t="s">
        <v>3546</v>
      </c>
      <c r="H337" s="296" t="s">
        <v>3547</v>
      </c>
      <c r="I337" s="295" t="s">
        <v>1251</v>
      </c>
      <c r="J337" s="300"/>
      <c r="K337" s="217"/>
      <c r="L337" s="278"/>
      <c r="M337" s="240"/>
    </row>
    <row r="338" ht="14.5" spans="1:13">
      <c r="A338" s="295" t="s">
        <v>3544</v>
      </c>
      <c r="B338" s="178" t="s">
        <v>204</v>
      </c>
      <c r="C338" s="295">
        <v>5108213</v>
      </c>
      <c r="D338" s="165" t="s">
        <v>976</v>
      </c>
      <c r="E338" s="165" t="s">
        <v>3548</v>
      </c>
      <c r="F338" s="200" t="s">
        <v>3549</v>
      </c>
      <c r="G338" s="295" t="s">
        <v>1237</v>
      </c>
      <c r="H338" s="296" t="s">
        <v>3550</v>
      </c>
      <c r="I338" s="295" t="s">
        <v>1234</v>
      </c>
      <c r="J338" s="300"/>
      <c r="K338" s="217"/>
      <c r="L338" s="278"/>
      <c r="M338" s="240"/>
    </row>
    <row r="339" ht="14.5" spans="1:13">
      <c r="A339" s="296" t="s">
        <v>2934</v>
      </c>
      <c r="B339" s="129" t="s">
        <v>650</v>
      </c>
      <c r="C339" s="295">
        <v>4782530</v>
      </c>
      <c r="D339" s="165" t="s">
        <v>499</v>
      </c>
      <c r="E339" s="165" t="s">
        <v>2950</v>
      </c>
      <c r="F339" s="107" t="s">
        <v>2027</v>
      </c>
      <c r="G339" s="295" t="s">
        <v>221</v>
      </c>
      <c r="H339" s="296" t="s">
        <v>2951</v>
      </c>
      <c r="I339" s="295" t="s">
        <v>384</v>
      </c>
      <c r="J339" s="295" t="s">
        <v>174</v>
      </c>
      <c r="K339" s="217"/>
      <c r="L339" s="276" t="s">
        <v>3551</v>
      </c>
      <c r="M339" s="240"/>
    </row>
    <row r="340" ht="14.5" spans="1:13">
      <c r="A340" s="295" t="s">
        <v>3199</v>
      </c>
      <c r="B340" s="200"/>
      <c r="C340" s="295">
        <v>4967294</v>
      </c>
      <c r="D340" s="165" t="s">
        <v>282</v>
      </c>
      <c r="E340" s="165" t="s">
        <v>3552</v>
      </c>
      <c r="F340" s="200"/>
      <c r="G340" s="295" t="s">
        <v>3553</v>
      </c>
      <c r="H340" s="296" t="s">
        <v>3554</v>
      </c>
      <c r="I340" s="295" t="s">
        <v>1276</v>
      </c>
      <c r="J340" s="300"/>
      <c r="K340" s="217"/>
      <c r="L340" s="278"/>
      <c r="M340" s="240"/>
    </row>
    <row r="341" ht="14.5" spans="1:13">
      <c r="A341" s="296" t="s">
        <v>3036</v>
      </c>
      <c r="B341" s="165" t="s">
        <v>147</v>
      </c>
      <c r="C341" s="295">
        <v>4711044</v>
      </c>
      <c r="D341" s="165" t="s">
        <v>620</v>
      </c>
      <c r="E341" s="165" t="s">
        <v>987</v>
      </c>
      <c r="F341" s="200" t="s">
        <v>3555</v>
      </c>
      <c r="G341" s="295" t="s">
        <v>320</v>
      </c>
      <c r="H341" s="296" t="s">
        <v>988</v>
      </c>
      <c r="I341" s="295" t="s">
        <v>983</v>
      </c>
      <c r="J341" s="300" t="s">
        <v>182</v>
      </c>
      <c r="K341" s="217"/>
      <c r="L341" s="276" t="s">
        <v>3556</v>
      </c>
      <c r="M341" s="240"/>
    </row>
    <row r="342" ht="14.5" spans="1:13">
      <c r="A342" s="295" t="s">
        <v>3557</v>
      </c>
      <c r="B342" s="178" t="s">
        <v>204</v>
      </c>
      <c r="C342" s="295">
        <v>4768343</v>
      </c>
      <c r="D342" s="165" t="s">
        <v>174</v>
      </c>
      <c r="E342" s="165" t="s">
        <v>3558</v>
      </c>
      <c r="F342" s="200" t="s">
        <v>3559</v>
      </c>
      <c r="G342" s="295" t="s">
        <v>187</v>
      </c>
      <c r="H342" s="296" t="s">
        <v>3560</v>
      </c>
      <c r="I342" s="295" t="s">
        <v>1276</v>
      </c>
      <c r="J342" s="300"/>
      <c r="K342" s="217"/>
      <c r="L342" s="278"/>
      <c r="M342" s="240"/>
    </row>
    <row r="343" ht="14.5" spans="1:13">
      <c r="A343" s="296" t="s">
        <v>2934</v>
      </c>
      <c r="B343" s="129" t="s">
        <v>650</v>
      </c>
      <c r="C343" s="295">
        <v>5017525</v>
      </c>
      <c r="D343" s="165" t="s">
        <v>168</v>
      </c>
      <c r="E343" s="165" t="s">
        <v>3561</v>
      </c>
      <c r="F343" s="200" t="s">
        <v>1560</v>
      </c>
      <c r="G343" s="295" t="s">
        <v>214</v>
      </c>
      <c r="H343" s="296" t="s">
        <v>3562</v>
      </c>
      <c r="I343" s="295" t="s">
        <v>1624</v>
      </c>
      <c r="J343" s="295" t="s">
        <v>182</v>
      </c>
      <c r="K343" s="217"/>
      <c r="L343" s="278">
        <v>56</v>
      </c>
      <c r="M343" s="240"/>
    </row>
    <row r="344" ht="14.5" spans="1:13">
      <c r="A344" s="296" t="s">
        <v>3444</v>
      </c>
      <c r="B344" s="129" t="s">
        <v>650</v>
      </c>
      <c r="C344" s="295">
        <v>5124075</v>
      </c>
      <c r="D344" s="165" t="s">
        <v>419</v>
      </c>
      <c r="E344" s="165" t="s">
        <v>2692</v>
      </c>
      <c r="F344" s="200" t="s">
        <v>3563</v>
      </c>
      <c r="G344" s="295" t="s">
        <v>1298</v>
      </c>
      <c r="H344" s="296" t="s">
        <v>2694</v>
      </c>
      <c r="I344" s="295" t="s">
        <v>603</v>
      </c>
      <c r="J344" s="295" t="s">
        <v>182</v>
      </c>
      <c r="K344" s="217"/>
      <c r="L344" s="276" t="s">
        <v>641</v>
      </c>
      <c r="M344" s="163" t="s">
        <v>196</v>
      </c>
    </row>
    <row r="345" ht="14.5" spans="1:13">
      <c r="A345" s="295" t="s">
        <v>3043</v>
      </c>
      <c r="B345" s="165" t="s">
        <v>204</v>
      </c>
      <c r="C345" s="295">
        <v>4987366</v>
      </c>
      <c r="D345" s="165" t="s">
        <v>539</v>
      </c>
      <c r="E345" s="165" t="s">
        <v>3564</v>
      </c>
      <c r="F345" s="200" t="s">
        <v>3565</v>
      </c>
      <c r="G345" s="295" t="s">
        <v>3383</v>
      </c>
      <c r="H345" s="296" t="s">
        <v>2878</v>
      </c>
      <c r="I345" s="295" t="s">
        <v>322</v>
      </c>
      <c r="J345" s="295" t="s">
        <v>182</v>
      </c>
      <c r="K345" s="217"/>
      <c r="L345" s="278">
        <v>69</v>
      </c>
      <c r="M345" s="240"/>
    </row>
    <row r="346" ht="14.5" spans="1:13">
      <c r="A346" s="295" t="s">
        <v>3036</v>
      </c>
      <c r="B346" s="165" t="s">
        <v>147</v>
      </c>
      <c r="C346" s="295">
        <v>4591952</v>
      </c>
      <c r="D346" s="165" t="s">
        <v>1135</v>
      </c>
      <c r="E346" s="165" t="s">
        <v>2006</v>
      </c>
      <c r="F346" s="38" t="s">
        <v>2007</v>
      </c>
      <c r="G346" s="295" t="s">
        <v>3566</v>
      </c>
      <c r="H346" s="296" t="s">
        <v>2008</v>
      </c>
      <c r="I346" s="295" t="s">
        <v>3567</v>
      </c>
      <c r="J346" s="295" t="s">
        <v>182</v>
      </c>
      <c r="K346" s="217"/>
      <c r="L346" s="276" t="s">
        <v>641</v>
      </c>
      <c r="M346" s="240"/>
    </row>
    <row r="347" ht="14.5" spans="1:13">
      <c r="A347" s="295" t="s">
        <v>3568</v>
      </c>
      <c r="B347" s="178" t="s">
        <v>204</v>
      </c>
      <c r="C347" s="295">
        <v>5001895</v>
      </c>
      <c r="D347" s="165" t="s">
        <v>3569</v>
      </c>
      <c r="E347" s="165" t="s">
        <v>372</v>
      </c>
      <c r="F347" s="200" t="s">
        <v>1388</v>
      </c>
      <c r="G347" s="295" t="s">
        <v>3273</v>
      </c>
      <c r="H347" s="296" t="s">
        <v>3570</v>
      </c>
      <c r="I347" s="295" t="s">
        <v>1276</v>
      </c>
      <c r="J347" s="300"/>
      <c r="K347" s="217"/>
      <c r="L347" s="278"/>
      <c r="M347" s="240"/>
    </row>
    <row r="348" ht="14.5" spans="1:13">
      <c r="A348" s="295" t="s">
        <v>3417</v>
      </c>
      <c r="B348" s="178" t="s">
        <v>204</v>
      </c>
      <c r="C348" s="295">
        <v>4053921</v>
      </c>
      <c r="D348" s="165" t="s">
        <v>262</v>
      </c>
      <c r="E348" s="165" t="s">
        <v>168</v>
      </c>
      <c r="F348" s="200" t="s">
        <v>3571</v>
      </c>
      <c r="G348" s="295" t="s">
        <v>228</v>
      </c>
      <c r="H348" s="295" t="s">
        <v>3572</v>
      </c>
      <c r="I348" s="295" t="s">
        <v>3573</v>
      </c>
      <c r="J348" s="300"/>
      <c r="K348" s="217"/>
      <c r="L348" s="278"/>
      <c r="M348" s="240"/>
    </row>
    <row r="349" ht="14.5" spans="1:13">
      <c r="A349" s="295" t="s">
        <v>3488</v>
      </c>
      <c r="B349" s="178" t="s">
        <v>204</v>
      </c>
      <c r="C349" s="295">
        <v>4199946</v>
      </c>
      <c r="D349" s="165" t="s">
        <v>168</v>
      </c>
      <c r="E349" s="165" t="s">
        <v>3574</v>
      </c>
      <c r="F349" s="98" t="s">
        <v>3575</v>
      </c>
      <c r="G349" s="295" t="s">
        <v>196</v>
      </c>
      <c r="H349" s="295" t="s">
        <v>3576</v>
      </c>
      <c r="I349" s="295" t="s">
        <v>1279</v>
      </c>
      <c r="J349" s="300"/>
      <c r="K349" s="217"/>
      <c r="L349" s="278"/>
      <c r="M349" s="240"/>
    </row>
    <row r="350" ht="14.5" spans="1:13">
      <c r="A350" s="296" t="s">
        <v>2934</v>
      </c>
      <c r="B350" s="129" t="s">
        <v>650</v>
      </c>
      <c r="C350" s="295">
        <v>4149163</v>
      </c>
      <c r="D350" s="165" t="s">
        <v>184</v>
      </c>
      <c r="E350" s="165" t="s">
        <v>3577</v>
      </c>
      <c r="F350" s="200" t="s">
        <v>3578</v>
      </c>
      <c r="G350" s="296" t="s">
        <v>228</v>
      </c>
      <c r="H350" s="296" t="s">
        <v>3579</v>
      </c>
      <c r="I350" s="295" t="s">
        <v>3580</v>
      </c>
      <c r="J350" s="295" t="s">
        <v>182</v>
      </c>
      <c r="K350" s="217"/>
      <c r="L350" s="278">
        <v>63</v>
      </c>
      <c r="M350" s="240"/>
    </row>
    <row r="351" ht="14.5" spans="1:13">
      <c r="A351" s="295" t="s">
        <v>3581</v>
      </c>
      <c r="B351" s="200"/>
      <c r="C351" s="295">
        <v>4977137</v>
      </c>
      <c r="D351" s="165" t="s">
        <v>620</v>
      </c>
      <c r="E351" s="165" t="s">
        <v>3582</v>
      </c>
      <c r="F351" s="200"/>
      <c r="G351" s="295" t="s">
        <v>3583</v>
      </c>
      <c r="H351" s="296" t="s">
        <v>3584</v>
      </c>
      <c r="I351" s="295" t="s">
        <v>1276</v>
      </c>
      <c r="J351" s="300"/>
      <c r="K351" s="217"/>
      <c r="L351" s="278"/>
      <c r="M351" s="240"/>
    </row>
    <row r="352" ht="14.5" spans="1:13">
      <c r="A352" s="295" t="s">
        <v>3585</v>
      </c>
      <c r="B352" s="178" t="s">
        <v>204</v>
      </c>
      <c r="C352" s="295">
        <v>4980051</v>
      </c>
      <c r="D352" s="165" t="s">
        <v>184</v>
      </c>
      <c r="E352" s="165" t="s">
        <v>3220</v>
      </c>
      <c r="F352" s="200" t="s">
        <v>3586</v>
      </c>
      <c r="G352" s="295" t="s">
        <v>1237</v>
      </c>
      <c r="H352" s="296" t="s">
        <v>3587</v>
      </c>
      <c r="I352" s="295" t="s">
        <v>1276</v>
      </c>
      <c r="J352" s="300"/>
      <c r="K352" s="217"/>
      <c r="L352" s="278"/>
      <c r="M352" s="240"/>
    </row>
    <row r="353" ht="14.5" spans="1:13">
      <c r="A353" s="296" t="s">
        <v>2934</v>
      </c>
      <c r="B353" s="129" t="s">
        <v>650</v>
      </c>
      <c r="C353" s="295">
        <v>5123263</v>
      </c>
      <c r="D353" s="165" t="s">
        <v>218</v>
      </c>
      <c r="E353" s="165" t="s">
        <v>3588</v>
      </c>
      <c r="F353" s="200" t="s">
        <v>3589</v>
      </c>
      <c r="G353" s="295" t="s">
        <v>232</v>
      </c>
      <c r="H353" s="296" t="s">
        <v>3590</v>
      </c>
      <c r="I353" s="295" t="s">
        <v>3591</v>
      </c>
      <c r="J353" s="295" t="s">
        <v>182</v>
      </c>
      <c r="K353" s="217"/>
      <c r="L353" s="276" t="s">
        <v>641</v>
      </c>
      <c r="M353" s="240"/>
    </row>
    <row r="354" ht="14.5" spans="1:13">
      <c r="A354" s="295" t="s">
        <v>3592</v>
      </c>
      <c r="B354" s="200"/>
      <c r="C354" s="295">
        <v>4966154</v>
      </c>
      <c r="D354" s="165" t="s">
        <v>687</v>
      </c>
      <c r="E354" s="165" t="s">
        <v>2063</v>
      </c>
      <c r="F354" s="200"/>
      <c r="G354" s="295" t="s">
        <v>228</v>
      </c>
      <c r="H354" s="296" t="s">
        <v>3593</v>
      </c>
      <c r="I354" s="295" t="s">
        <v>1276</v>
      </c>
      <c r="J354" s="300"/>
      <c r="K354" s="217"/>
      <c r="L354" s="278"/>
      <c r="M354" s="240"/>
    </row>
    <row r="355" ht="14.5" spans="1:13">
      <c r="A355" s="295" t="s">
        <v>3043</v>
      </c>
      <c r="B355" s="165" t="s">
        <v>204</v>
      </c>
      <c r="C355" s="295">
        <v>5332341</v>
      </c>
      <c r="D355" s="165" t="s">
        <v>344</v>
      </c>
      <c r="E355" s="165" t="s">
        <v>1171</v>
      </c>
      <c r="F355" s="200" t="s">
        <v>3594</v>
      </c>
      <c r="G355" s="295" t="s">
        <v>1237</v>
      </c>
      <c r="H355" s="296" t="s">
        <v>1174</v>
      </c>
      <c r="I355" s="295" t="s">
        <v>357</v>
      </c>
      <c r="J355" s="295" t="s">
        <v>182</v>
      </c>
      <c r="K355" s="217"/>
      <c r="L355" s="278" t="s">
        <v>3595</v>
      </c>
      <c r="M355" s="240"/>
    </row>
    <row r="356" ht="14.5" spans="1:13">
      <c r="A356" s="295" t="s">
        <v>3544</v>
      </c>
      <c r="B356" s="178" t="s">
        <v>204</v>
      </c>
      <c r="C356" s="295">
        <v>4985356</v>
      </c>
      <c r="D356" s="165" t="s">
        <v>348</v>
      </c>
      <c r="E356" s="165" t="s">
        <v>3596</v>
      </c>
      <c r="F356" s="200" t="s">
        <v>1034</v>
      </c>
      <c r="G356" s="295" t="s">
        <v>2487</v>
      </c>
      <c r="H356" s="296" t="s">
        <v>3597</v>
      </c>
      <c r="I356" s="295" t="s">
        <v>397</v>
      </c>
      <c r="J356" s="300"/>
      <c r="K356" s="217"/>
      <c r="L356" s="278"/>
      <c r="M356" s="240"/>
    </row>
    <row r="357" ht="14.5" spans="1:13">
      <c r="A357" s="295" t="s">
        <v>3598</v>
      </c>
      <c r="B357" s="178" t="s">
        <v>204</v>
      </c>
      <c r="C357" s="295">
        <v>5006565</v>
      </c>
      <c r="D357" s="165" t="s">
        <v>848</v>
      </c>
      <c r="E357" s="165" t="s">
        <v>969</v>
      </c>
      <c r="F357" s="200" t="s">
        <v>3599</v>
      </c>
      <c r="G357" s="295" t="s">
        <v>3600</v>
      </c>
      <c r="H357" s="296" t="s">
        <v>3601</v>
      </c>
      <c r="I357" s="295" t="s">
        <v>1234</v>
      </c>
      <c r="J357" s="300"/>
      <c r="K357" s="217"/>
      <c r="L357" s="278"/>
      <c r="M357" s="240"/>
    </row>
    <row r="358" ht="14.5" spans="1:13">
      <c r="A358" s="296" t="s">
        <v>2934</v>
      </c>
      <c r="B358" s="107" t="s">
        <v>650</v>
      </c>
      <c r="C358" s="295">
        <v>5207971</v>
      </c>
      <c r="D358" s="165" t="s">
        <v>1520</v>
      </c>
      <c r="E358" s="165" t="s">
        <v>987</v>
      </c>
      <c r="F358" s="200" t="s">
        <v>1521</v>
      </c>
      <c r="G358" s="295" t="s">
        <v>196</v>
      </c>
      <c r="H358" s="296" t="s">
        <v>1523</v>
      </c>
      <c r="I358" s="295" t="s">
        <v>1524</v>
      </c>
      <c r="J358" s="295" t="s">
        <v>182</v>
      </c>
      <c r="K358" s="217"/>
      <c r="L358" s="278">
        <v>51</v>
      </c>
      <c r="M358" s="240"/>
    </row>
    <row r="359" ht="14.5" spans="1:13">
      <c r="A359" s="295" t="s">
        <v>3544</v>
      </c>
      <c r="B359" s="178" t="s">
        <v>204</v>
      </c>
      <c r="C359" s="295">
        <v>4023544</v>
      </c>
      <c r="D359" s="165" t="s">
        <v>3602</v>
      </c>
      <c r="E359" s="165" t="s">
        <v>3603</v>
      </c>
      <c r="F359" s="98">
        <v>35916</v>
      </c>
      <c r="G359" s="295" t="s">
        <v>1518</v>
      </c>
      <c r="H359" s="296" t="s">
        <v>3604</v>
      </c>
      <c r="I359" s="295" t="s">
        <v>1251</v>
      </c>
      <c r="J359" s="300"/>
      <c r="K359" s="217"/>
      <c r="L359" s="278"/>
      <c r="M359" s="240"/>
    </row>
    <row r="360" ht="14.5" spans="1:13">
      <c r="A360" s="296" t="s">
        <v>2934</v>
      </c>
      <c r="B360" s="107" t="s">
        <v>650</v>
      </c>
      <c r="C360" s="295">
        <v>5057247</v>
      </c>
      <c r="D360" s="165" t="s">
        <v>218</v>
      </c>
      <c r="E360" s="165" t="s">
        <v>1793</v>
      </c>
      <c r="F360" s="212" t="s">
        <v>2047</v>
      </c>
      <c r="G360" s="295" t="s">
        <v>196</v>
      </c>
      <c r="H360" s="296" t="s">
        <v>2048</v>
      </c>
      <c r="I360" s="295" t="s">
        <v>967</v>
      </c>
      <c r="J360" s="295" t="s">
        <v>182</v>
      </c>
      <c r="K360" s="217"/>
      <c r="L360" s="278">
        <v>40</v>
      </c>
      <c r="M360" s="240"/>
    </row>
    <row r="361" ht="14.5" spans="1:13">
      <c r="A361" s="296" t="s">
        <v>2934</v>
      </c>
      <c r="B361" s="165" t="s">
        <v>572</v>
      </c>
      <c r="C361" s="295">
        <v>5134267</v>
      </c>
      <c r="D361" s="165" t="s">
        <v>218</v>
      </c>
      <c r="E361" s="165" t="s">
        <v>2308</v>
      </c>
      <c r="F361" s="200" t="s">
        <v>3605</v>
      </c>
      <c r="G361" s="296" t="s">
        <v>232</v>
      </c>
      <c r="H361" s="296" t="s">
        <v>3606</v>
      </c>
      <c r="I361" s="295" t="s">
        <v>1814</v>
      </c>
      <c r="J361" s="295" t="s">
        <v>182</v>
      </c>
      <c r="K361" s="217"/>
      <c r="L361" s="276" t="s">
        <v>183</v>
      </c>
      <c r="M361" s="240"/>
    </row>
    <row r="362" ht="14.5" spans="1:13">
      <c r="A362" s="295" t="s">
        <v>761</v>
      </c>
      <c r="B362" s="178" t="s">
        <v>204</v>
      </c>
      <c r="C362" s="295">
        <v>3967260</v>
      </c>
      <c r="D362" s="165" t="s">
        <v>502</v>
      </c>
      <c r="E362" s="165" t="s">
        <v>426</v>
      </c>
      <c r="F362" s="141">
        <v>35435</v>
      </c>
      <c r="G362" s="296" t="s">
        <v>232</v>
      </c>
      <c r="H362" s="296" t="s">
        <v>3607</v>
      </c>
      <c r="I362" s="295" t="s">
        <v>1624</v>
      </c>
      <c r="J362" s="300"/>
      <c r="K362" s="217"/>
      <c r="L362" s="276" t="s">
        <v>641</v>
      </c>
      <c r="M362" s="240"/>
    </row>
    <row r="363" ht="14.5" spans="1:13">
      <c r="A363" s="295" t="s">
        <v>3431</v>
      </c>
      <c r="B363" s="178" t="s">
        <v>204</v>
      </c>
      <c r="C363" s="295">
        <v>4753149</v>
      </c>
      <c r="D363" s="165" t="s">
        <v>2503</v>
      </c>
      <c r="E363" s="165" t="s">
        <v>2754</v>
      </c>
      <c r="F363" s="200" t="s">
        <v>2385</v>
      </c>
      <c r="G363" s="295" t="s">
        <v>320</v>
      </c>
      <c r="H363" s="296" t="s">
        <v>2755</v>
      </c>
      <c r="I363" s="295">
        <v>17321415060</v>
      </c>
      <c r="J363" s="300"/>
      <c r="K363" s="217"/>
      <c r="L363" s="278"/>
      <c r="M363" s="240"/>
    </row>
    <row r="364" ht="14.5" spans="1:13">
      <c r="A364" s="295" t="s">
        <v>3043</v>
      </c>
      <c r="B364" s="165" t="s">
        <v>1662</v>
      </c>
      <c r="C364" s="295">
        <v>4997215</v>
      </c>
      <c r="D364" s="165" t="s">
        <v>184</v>
      </c>
      <c r="E364" s="165" t="s">
        <v>2900</v>
      </c>
      <c r="F364" s="211">
        <v>37169</v>
      </c>
      <c r="G364" s="295" t="s">
        <v>196</v>
      </c>
      <c r="H364" s="296" t="s">
        <v>3608</v>
      </c>
      <c r="I364" s="296" t="s">
        <v>352</v>
      </c>
      <c r="J364" s="295" t="s">
        <v>182</v>
      </c>
      <c r="K364" s="217"/>
      <c r="L364" s="278">
        <v>63</v>
      </c>
      <c r="M364" s="240"/>
    </row>
    <row r="365" ht="14.5" spans="1:13">
      <c r="A365" s="296" t="s">
        <v>3444</v>
      </c>
      <c r="B365" s="165" t="s">
        <v>376</v>
      </c>
      <c r="C365" s="295">
        <v>5383629</v>
      </c>
      <c r="D365" s="165" t="s">
        <v>593</v>
      </c>
      <c r="E365" s="165" t="s">
        <v>681</v>
      </c>
      <c r="F365" s="200" t="s">
        <v>3609</v>
      </c>
      <c r="G365" s="295" t="s">
        <v>196</v>
      </c>
      <c r="H365" s="296" t="s">
        <v>684</v>
      </c>
      <c r="I365" s="295" t="s">
        <v>685</v>
      </c>
      <c r="J365" s="295" t="s">
        <v>182</v>
      </c>
      <c r="K365" s="217"/>
      <c r="L365" s="276" t="s">
        <v>641</v>
      </c>
      <c r="M365" s="163" t="s">
        <v>240</v>
      </c>
    </row>
    <row r="366" ht="14.5" spans="1:13">
      <c r="A366" s="296" t="s">
        <v>2934</v>
      </c>
      <c r="B366" s="107" t="s">
        <v>204</v>
      </c>
      <c r="C366" s="295">
        <v>4604824</v>
      </c>
      <c r="D366" s="165" t="s">
        <v>2960</v>
      </c>
      <c r="E366" s="165" t="s">
        <v>2961</v>
      </c>
      <c r="F366" s="200" t="s">
        <v>2962</v>
      </c>
      <c r="G366" s="295" t="s">
        <v>208</v>
      </c>
      <c r="H366" s="296" t="s">
        <v>3610</v>
      </c>
      <c r="I366" s="295" t="s">
        <v>397</v>
      </c>
      <c r="J366" s="295" t="s">
        <v>182</v>
      </c>
      <c r="K366" s="217"/>
      <c r="L366" s="276" t="s">
        <v>3611</v>
      </c>
      <c r="M366" s="240"/>
    </row>
    <row r="367" ht="14.5" spans="1:13">
      <c r="A367" s="295" t="s">
        <v>3612</v>
      </c>
      <c r="B367" s="129" t="s">
        <v>650</v>
      </c>
      <c r="C367" s="295">
        <v>5095499</v>
      </c>
      <c r="D367" s="165" t="s">
        <v>199</v>
      </c>
      <c r="E367" s="165" t="s">
        <v>3613</v>
      </c>
      <c r="F367" s="200" t="s">
        <v>3392</v>
      </c>
      <c r="G367" s="295" t="s">
        <v>214</v>
      </c>
      <c r="H367" s="296" t="s">
        <v>3614</v>
      </c>
      <c r="I367" s="295" t="s">
        <v>1234</v>
      </c>
      <c r="J367" s="300"/>
      <c r="K367" s="217"/>
      <c r="L367" s="278"/>
      <c r="M367" s="240"/>
    </row>
    <row r="368" ht="14.5" spans="1:13">
      <c r="A368" s="296" t="s">
        <v>2934</v>
      </c>
      <c r="B368" s="165" t="s">
        <v>1206</v>
      </c>
      <c r="C368" s="295">
        <v>5333576</v>
      </c>
      <c r="D368" s="165" t="s">
        <v>715</v>
      </c>
      <c r="E368" s="165" t="s">
        <v>1207</v>
      </c>
      <c r="F368" s="200" t="s">
        <v>1208</v>
      </c>
      <c r="G368" s="295" t="s">
        <v>265</v>
      </c>
      <c r="H368" s="296" t="s">
        <v>1209</v>
      </c>
      <c r="I368" s="295" t="s">
        <v>1195</v>
      </c>
      <c r="J368" s="295" t="s">
        <v>174</v>
      </c>
      <c r="K368" s="217"/>
      <c r="L368" s="278">
        <v>55</v>
      </c>
      <c r="M368" s="240"/>
    </row>
    <row r="369" ht="14.5" spans="1:13">
      <c r="A369" s="296" t="s">
        <v>2934</v>
      </c>
      <c r="B369" s="107" t="s">
        <v>650</v>
      </c>
      <c r="C369" s="295">
        <v>4997238</v>
      </c>
      <c r="D369" s="165" t="s">
        <v>218</v>
      </c>
      <c r="E369" s="165" t="s">
        <v>1210</v>
      </c>
      <c r="F369" s="141" t="s">
        <v>1211</v>
      </c>
      <c r="G369" s="296" t="s">
        <v>3615</v>
      </c>
      <c r="H369" s="296" t="s">
        <v>1212</v>
      </c>
      <c r="I369" s="295" t="s">
        <v>1213</v>
      </c>
      <c r="J369" s="295" t="s">
        <v>182</v>
      </c>
      <c r="K369" s="217"/>
      <c r="L369" s="278">
        <v>49</v>
      </c>
      <c r="M369" s="240"/>
    </row>
    <row r="370" ht="14.5" spans="1:13">
      <c r="A370" s="295" t="s">
        <v>518</v>
      </c>
      <c r="B370" s="129" t="s">
        <v>650</v>
      </c>
      <c r="C370" s="295">
        <v>5129273</v>
      </c>
      <c r="D370" s="165" t="s">
        <v>348</v>
      </c>
      <c r="E370" s="165" t="s">
        <v>1835</v>
      </c>
      <c r="F370" s="193" t="s">
        <v>1836</v>
      </c>
      <c r="G370" s="295" t="s">
        <v>331</v>
      </c>
      <c r="H370" s="296" t="s">
        <v>1837</v>
      </c>
      <c r="I370" s="295" t="s">
        <v>538</v>
      </c>
      <c r="J370" s="300"/>
      <c r="K370" s="217"/>
      <c r="L370" s="278"/>
      <c r="M370" s="240"/>
    </row>
    <row r="371" ht="14.5" spans="1:13">
      <c r="A371" s="296" t="s">
        <v>2934</v>
      </c>
      <c r="B371" s="165" t="s">
        <v>204</v>
      </c>
      <c r="C371" s="295">
        <v>5020260</v>
      </c>
      <c r="D371" s="165" t="s">
        <v>1135</v>
      </c>
      <c r="E371" s="165" t="s">
        <v>3616</v>
      </c>
      <c r="F371" s="212" t="s">
        <v>3617</v>
      </c>
      <c r="G371" s="295" t="s">
        <v>265</v>
      </c>
      <c r="H371" s="296" t="s">
        <v>3618</v>
      </c>
      <c r="I371" s="295" t="s">
        <v>1195</v>
      </c>
      <c r="J371" s="295" t="s">
        <v>182</v>
      </c>
      <c r="K371" s="217"/>
      <c r="L371" s="276" t="s">
        <v>641</v>
      </c>
      <c r="M371" s="240"/>
    </row>
    <row r="372" ht="14.5" spans="1:13">
      <c r="A372" s="296" t="s">
        <v>2934</v>
      </c>
      <c r="B372" s="129" t="s">
        <v>650</v>
      </c>
      <c r="C372" s="295">
        <v>4589643</v>
      </c>
      <c r="D372" s="165" t="s">
        <v>1881</v>
      </c>
      <c r="E372" s="165" t="s">
        <v>1885</v>
      </c>
      <c r="F372" s="212">
        <v>35903</v>
      </c>
      <c r="G372" s="295" t="s">
        <v>232</v>
      </c>
      <c r="H372" s="296" t="s">
        <v>1886</v>
      </c>
      <c r="I372" s="295" t="s">
        <v>1887</v>
      </c>
      <c r="J372" s="295" t="s">
        <v>182</v>
      </c>
      <c r="K372" s="217"/>
      <c r="L372" s="276" t="s">
        <v>183</v>
      </c>
      <c r="M372" s="240"/>
    </row>
    <row r="373" ht="14.5" spans="1:13">
      <c r="A373" s="296" t="s">
        <v>2934</v>
      </c>
      <c r="B373" s="200" t="s">
        <v>1187</v>
      </c>
      <c r="C373" s="295">
        <v>4940541</v>
      </c>
      <c r="D373" s="165" t="s">
        <v>218</v>
      </c>
      <c r="E373" s="165" t="s">
        <v>1244</v>
      </c>
      <c r="F373" s="141">
        <v>37002</v>
      </c>
      <c r="G373" s="295" t="s">
        <v>320</v>
      </c>
      <c r="H373" s="296" t="s">
        <v>1255</v>
      </c>
      <c r="I373" s="295" t="s">
        <v>1256</v>
      </c>
      <c r="J373" s="295" t="s">
        <v>174</v>
      </c>
      <c r="K373" s="217"/>
      <c r="L373" s="278">
        <v>52</v>
      </c>
      <c r="M373" s="240"/>
    </row>
    <row r="374" ht="14.5" spans="1:13">
      <c r="A374" s="296" t="s">
        <v>2934</v>
      </c>
      <c r="B374" s="165" t="s">
        <v>650</v>
      </c>
      <c r="C374" s="295">
        <v>4979272</v>
      </c>
      <c r="D374" s="165" t="s">
        <v>1743</v>
      </c>
      <c r="E374" s="165" t="s">
        <v>1744</v>
      </c>
      <c r="F374" s="202">
        <v>37330</v>
      </c>
      <c r="G374" s="295" t="s">
        <v>3619</v>
      </c>
      <c r="H374" s="296" t="s">
        <v>3620</v>
      </c>
      <c r="I374" s="295" t="s">
        <v>818</v>
      </c>
      <c r="J374" s="295" t="s">
        <v>174</v>
      </c>
      <c r="K374" s="217"/>
      <c r="L374" s="276" t="s">
        <v>3621</v>
      </c>
      <c r="M374" s="240"/>
    </row>
    <row r="375" ht="14.5" spans="1:13">
      <c r="A375" s="296" t="s">
        <v>2934</v>
      </c>
      <c r="B375" s="129" t="s">
        <v>650</v>
      </c>
      <c r="C375" s="295">
        <v>4151270</v>
      </c>
      <c r="D375" s="165" t="s">
        <v>176</v>
      </c>
      <c r="E375" s="165" t="s">
        <v>2947</v>
      </c>
      <c r="F375" s="304">
        <v>36079</v>
      </c>
      <c r="G375" s="295" t="s">
        <v>320</v>
      </c>
      <c r="H375" s="296" t="s">
        <v>2948</v>
      </c>
      <c r="I375" s="296" t="s">
        <v>375</v>
      </c>
      <c r="J375" s="295" t="s">
        <v>174</v>
      </c>
      <c r="K375" s="217"/>
      <c r="L375" s="276" t="s">
        <v>641</v>
      </c>
      <c r="M375" s="240"/>
    </row>
    <row r="376" ht="14.5" spans="1:13">
      <c r="A376" s="38" t="s">
        <v>3389</v>
      </c>
      <c r="B376" s="178" t="s">
        <v>204</v>
      </c>
      <c r="C376" s="178">
        <v>5034733</v>
      </c>
      <c r="D376" s="181" t="s">
        <v>218</v>
      </c>
      <c r="E376" s="94" t="s">
        <v>3144</v>
      </c>
      <c r="F376" s="104">
        <v>37895</v>
      </c>
      <c r="G376" s="94" t="s">
        <v>265</v>
      </c>
      <c r="H376" s="181" t="s">
        <v>3622</v>
      </c>
      <c r="I376" s="95" t="s">
        <v>498</v>
      </c>
      <c r="J376" s="300"/>
      <c r="K376" s="217"/>
      <c r="L376" s="276" t="s">
        <v>323</v>
      </c>
      <c r="M376" s="240"/>
    </row>
    <row r="377" ht="14.5" spans="1:13">
      <c r="A377" s="295" t="s">
        <v>3623</v>
      </c>
      <c r="B377" s="165" t="s">
        <v>147</v>
      </c>
      <c r="C377" s="295">
        <v>4324038</v>
      </c>
      <c r="D377" s="165" t="s">
        <v>184</v>
      </c>
      <c r="E377" s="165" t="s">
        <v>3390</v>
      </c>
      <c r="F377" s="202">
        <v>36170</v>
      </c>
      <c r="G377" s="296" t="s">
        <v>320</v>
      </c>
      <c r="H377" s="296" t="s">
        <v>3624</v>
      </c>
      <c r="I377" s="296" t="s">
        <v>375</v>
      </c>
      <c r="J377" s="295" t="s">
        <v>182</v>
      </c>
      <c r="K377" s="217"/>
      <c r="L377" s="278"/>
      <c r="M377" s="240"/>
    </row>
    <row r="378" ht="29" spans="1:13">
      <c r="A378" s="296" t="s">
        <v>3625</v>
      </c>
      <c r="B378" s="163" t="s">
        <v>217</v>
      </c>
      <c r="C378" s="305" t="s">
        <v>3626</v>
      </c>
      <c r="D378" s="295" t="s">
        <v>3049</v>
      </c>
      <c r="E378" s="165" t="s">
        <v>3537</v>
      </c>
      <c r="F378" s="306" t="s">
        <v>3627</v>
      </c>
      <c r="G378" s="296" t="s">
        <v>214</v>
      </c>
      <c r="H378" s="296" t="s">
        <v>1294</v>
      </c>
      <c r="I378" s="296" t="s">
        <v>1295</v>
      </c>
      <c r="J378" s="107" t="s">
        <v>182</v>
      </c>
      <c r="K378" s="272" t="s">
        <v>3101</v>
      </c>
      <c r="L378" s="276" t="s">
        <v>3628</v>
      </c>
      <c r="M378" s="240"/>
    </row>
    <row r="379" ht="14.5" spans="1:13">
      <c r="A379" s="295" t="s">
        <v>936</v>
      </c>
      <c r="B379" s="165" t="s">
        <v>147</v>
      </c>
      <c r="C379" s="295">
        <v>5129936</v>
      </c>
      <c r="D379" s="165" t="s">
        <v>1832</v>
      </c>
      <c r="E379" s="165" t="s">
        <v>1833</v>
      </c>
      <c r="F379" s="202">
        <v>36986</v>
      </c>
      <c r="G379" s="296" t="s">
        <v>3629</v>
      </c>
      <c r="H379" s="296" t="s">
        <v>1834</v>
      </c>
      <c r="I379" s="296" t="s">
        <v>942</v>
      </c>
      <c r="J379" s="295" t="s">
        <v>182</v>
      </c>
      <c r="K379" s="217"/>
      <c r="L379" s="276" t="s">
        <v>3630</v>
      </c>
      <c r="M379" s="240"/>
    </row>
    <row r="380" ht="14.5" spans="1:13">
      <c r="A380" s="296" t="s">
        <v>761</v>
      </c>
      <c r="B380" s="165" t="s">
        <v>147</v>
      </c>
      <c r="C380" s="295">
        <v>4162695</v>
      </c>
      <c r="D380" s="165" t="s">
        <v>205</v>
      </c>
      <c r="E380" s="165" t="s">
        <v>2310</v>
      </c>
      <c r="F380" s="202">
        <v>36138</v>
      </c>
      <c r="G380" s="296" t="s">
        <v>265</v>
      </c>
      <c r="H380" s="296" t="s">
        <v>2311</v>
      </c>
      <c r="I380" s="295" t="s">
        <v>375</v>
      </c>
      <c r="J380" s="295" t="s">
        <v>182</v>
      </c>
      <c r="K380" s="272"/>
      <c r="L380" s="276" t="s">
        <v>641</v>
      </c>
      <c r="M380" s="240"/>
    </row>
    <row r="381" ht="14.5" spans="1:13">
      <c r="A381" s="295" t="s">
        <v>3043</v>
      </c>
      <c r="B381" s="178" t="s">
        <v>204</v>
      </c>
      <c r="C381" s="295">
        <v>5036174</v>
      </c>
      <c r="D381" s="165" t="s">
        <v>435</v>
      </c>
      <c r="E381" s="165" t="s">
        <v>431</v>
      </c>
      <c r="F381" s="211">
        <v>37077</v>
      </c>
      <c r="G381" s="295" t="s">
        <v>196</v>
      </c>
      <c r="H381" s="296" t="s">
        <v>1398</v>
      </c>
      <c r="I381" s="296" t="s">
        <v>322</v>
      </c>
      <c r="J381" s="295" t="s">
        <v>182</v>
      </c>
      <c r="K381" s="217"/>
      <c r="L381" s="278">
        <v>66</v>
      </c>
      <c r="M381" s="240"/>
    </row>
    <row r="382" ht="14.5" spans="1:13">
      <c r="A382" s="163" t="s">
        <v>951</v>
      </c>
      <c r="B382" s="165" t="s">
        <v>204</v>
      </c>
      <c r="C382" s="165">
        <v>4960642</v>
      </c>
      <c r="D382" s="165" t="s">
        <v>419</v>
      </c>
      <c r="E382" s="165" t="s">
        <v>1029</v>
      </c>
      <c r="F382" s="202" t="s">
        <v>2112</v>
      </c>
      <c r="G382" s="261" t="s">
        <v>2538</v>
      </c>
      <c r="H382" s="163" t="s">
        <v>2113</v>
      </c>
      <c r="I382" s="165" t="s">
        <v>967</v>
      </c>
      <c r="J382" s="308"/>
      <c r="K382" s="272" t="s">
        <v>3631</v>
      </c>
      <c r="L382" s="276" t="s">
        <v>3632</v>
      </c>
      <c r="M382" s="240"/>
    </row>
    <row r="383" ht="14.5" spans="1:13">
      <c r="A383" s="163" t="s">
        <v>951</v>
      </c>
      <c r="B383" s="165" t="s">
        <v>204</v>
      </c>
      <c r="C383" s="165">
        <v>4761671</v>
      </c>
      <c r="D383" s="165" t="s">
        <v>168</v>
      </c>
      <c r="E383" s="165" t="s">
        <v>3633</v>
      </c>
      <c r="F383" s="202" t="s">
        <v>1653</v>
      </c>
      <c r="G383" s="261" t="s">
        <v>232</v>
      </c>
      <c r="H383" s="163" t="s">
        <v>3634</v>
      </c>
      <c r="I383" s="165" t="s">
        <v>955</v>
      </c>
      <c r="J383" s="308"/>
      <c r="K383" s="217"/>
      <c r="L383" s="276" t="s">
        <v>3635</v>
      </c>
      <c r="M383" s="240"/>
    </row>
    <row r="384" ht="14.5" spans="1:13">
      <c r="A384" s="163" t="s">
        <v>951</v>
      </c>
      <c r="B384" s="165" t="s">
        <v>204</v>
      </c>
      <c r="C384" s="165">
        <v>5164532</v>
      </c>
      <c r="D384" s="165" t="s">
        <v>253</v>
      </c>
      <c r="E384" s="165" t="s">
        <v>2819</v>
      </c>
      <c r="F384" s="202" t="s">
        <v>2820</v>
      </c>
      <c r="G384" s="261" t="s">
        <v>320</v>
      </c>
      <c r="H384" s="163" t="s">
        <v>2821</v>
      </c>
      <c r="I384" s="165" t="s">
        <v>967</v>
      </c>
      <c r="J384" s="308"/>
      <c r="K384" s="217"/>
      <c r="L384" s="276" t="s">
        <v>3636</v>
      </c>
      <c r="M384" s="240"/>
    </row>
    <row r="385" ht="14.5" spans="1:13">
      <c r="A385" s="163" t="s">
        <v>951</v>
      </c>
      <c r="B385" s="165" t="s">
        <v>204</v>
      </c>
      <c r="C385" s="165">
        <v>4998288</v>
      </c>
      <c r="D385" s="165" t="s">
        <v>2822</v>
      </c>
      <c r="E385" s="165" t="s">
        <v>2823</v>
      </c>
      <c r="F385" s="202" t="s">
        <v>178</v>
      </c>
      <c r="G385" s="261" t="s">
        <v>3637</v>
      </c>
      <c r="H385" s="163" t="s">
        <v>2824</v>
      </c>
      <c r="I385" s="79" t="s">
        <v>2825</v>
      </c>
      <c r="J385" s="308"/>
      <c r="K385" s="217"/>
      <c r="L385" s="276" t="s">
        <v>3638</v>
      </c>
      <c r="M385" s="240"/>
    </row>
    <row r="386" ht="14.5" spans="1:13">
      <c r="A386" s="163" t="s">
        <v>761</v>
      </c>
      <c r="B386" s="165" t="s">
        <v>650</v>
      </c>
      <c r="C386" s="165">
        <v>4396557</v>
      </c>
      <c r="D386" s="165" t="s">
        <v>666</v>
      </c>
      <c r="E386" s="165" t="s">
        <v>2127</v>
      </c>
      <c r="F386" s="202" t="s">
        <v>2128</v>
      </c>
      <c r="G386" s="261" t="s">
        <v>870</v>
      </c>
      <c r="H386" s="163" t="s">
        <v>2129</v>
      </c>
      <c r="I386" s="41" t="s">
        <v>375</v>
      </c>
      <c r="J386" s="308"/>
      <c r="K386" s="217"/>
      <c r="L386" s="276" t="s">
        <v>183</v>
      </c>
      <c r="M386" s="240"/>
    </row>
    <row r="387" ht="14.5" spans="1:13">
      <c r="A387" s="163" t="s">
        <v>167</v>
      </c>
      <c r="B387" s="165" t="s">
        <v>1218</v>
      </c>
      <c r="C387" s="165">
        <v>4947235</v>
      </c>
      <c r="D387" s="165" t="s">
        <v>270</v>
      </c>
      <c r="E387" s="165" t="s">
        <v>3639</v>
      </c>
      <c r="F387" s="202" t="s">
        <v>3640</v>
      </c>
      <c r="G387" s="261" t="s">
        <v>214</v>
      </c>
      <c r="H387" s="163" t="s">
        <v>3641</v>
      </c>
      <c r="I387" s="41" t="s">
        <v>3642</v>
      </c>
      <c r="J387" s="308" t="s">
        <v>182</v>
      </c>
      <c r="K387" s="217"/>
      <c r="L387" s="276" t="s">
        <v>3643</v>
      </c>
      <c r="M387" s="240"/>
    </row>
    <row r="388" ht="14.5" spans="1:13">
      <c r="A388" s="163" t="s">
        <v>167</v>
      </c>
      <c r="B388" s="165" t="s">
        <v>3509</v>
      </c>
      <c r="C388" s="165">
        <v>5079166</v>
      </c>
      <c r="D388" s="165" t="s">
        <v>340</v>
      </c>
      <c r="E388" s="165" t="s">
        <v>2562</v>
      </c>
      <c r="F388" s="202" t="s">
        <v>2563</v>
      </c>
      <c r="G388" s="261" t="s">
        <v>355</v>
      </c>
      <c r="H388" s="163" t="s">
        <v>2564</v>
      </c>
      <c r="I388" s="41" t="s">
        <v>181</v>
      </c>
      <c r="J388" s="308" t="s">
        <v>182</v>
      </c>
      <c r="K388" s="217"/>
      <c r="L388" s="278" t="s">
        <v>1384</v>
      </c>
      <c r="M388" s="240"/>
    </row>
    <row r="389" ht="15" spans="1:13">
      <c r="A389" s="163" t="s">
        <v>167</v>
      </c>
      <c r="B389" s="165" t="s">
        <v>3509</v>
      </c>
      <c r="C389" s="301">
        <v>4707826</v>
      </c>
      <c r="D389" s="301" t="s">
        <v>1110</v>
      </c>
      <c r="E389" s="301" t="s">
        <v>1753</v>
      </c>
      <c r="F389" s="301" t="s">
        <v>3644</v>
      </c>
      <c r="G389" s="261" t="s">
        <v>273</v>
      </c>
      <c r="H389" s="163" t="s">
        <v>3645</v>
      </c>
      <c r="I389" s="123" t="s">
        <v>173</v>
      </c>
      <c r="J389" s="308" t="s">
        <v>182</v>
      </c>
      <c r="K389" s="272" t="s">
        <v>175</v>
      </c>
      <c r="L389" s="276" t="s">
        <v>3646</v>
      </c>
      <c r="M389" s="240"/>
    </row>
    <row r="390" ht="14.5" spans="1:13">
      <c r="A390" s="163" t="s">
        <v>167</v>
      </c>
      <c r="B390" s="165" t="s">
        <v>198</v>
      </c>
      <c r="C390" s="165">
        <v>5289159</v>
      </c>
      <c r="D390" s="165" t="s">
        <v>168</v>
      </c>
      <c r="E390" s="165" t="s">
        <v>276</v>
      </c>
      <c r="F390" s="202" t="s">
        <v>277</v>
      </c>
      <c r="G390" s="261" t="s">
        <v>214</v>
      </c>
      <c r="H390" s="163" t="s">
        <v>279</v>
      </c>
      <c r="I390" s="41" t="s">
        <v>280</v>
      </c>
      <c r="J390" s="308" t="s">
        <v>182</v>
      </c>
      <c r="K390" s="217"/>
      <c r="L390" s="278" t="s">
        <v>548</v>
      </c>
      <c r="M390" s="240"/>
    </row>
    <row r="391" ht="14.5" spans="1:13">
      <c r="A391" s="163" t="s">
        <v>761</v>
      </c>
      <c r="B391" s="165" t="s">
        <v>572</v>
      </c>
      <c r="C391" s="165">
        <v>3738803</v>
      </c>
      <c r="D391" s="165" t="s">
        <v>168</v>
      </c>
      <c r="E391" s="165" t="s">
        <v>774</v>
      </c>
      <c r="F391" s="202">
        <v>35133</v>
      </c>
      <c r="G391" s="261" t="s">
        <v>196</v>
      </c>
      <c r="H391" s="163" t="s">
        <v>776</v>
      </c>
      <c r="I391" s="41" t="s">
        <v>375</v>
      </c>
      <c r="J391" s="308" t="s">
        <v>182</v>
      </c>
      <c r="K391" s="217"/>
      <c r="L391" s="278">
        <v>62</v>
      </c>
      <c r="M391" s="240"/>
    </row>
    <row r="392" ht="14.5" spans="1:13">
      <c r="A392" s="163" t="s">
        <v>2934</v>
      </c>
      <c r="B392" s="165" t="s">
        <v>581</v>
      </c>
      <c r="C392" s="165">
        <v>4975509</v>
      </c>
      <c r="D392" s="165" t="s">
        <v>2629</v>
      </c>
      <c r="E392" s="165" t="s">
        <v>3647</v>
      </c>
      <c r="F392" s="202" t="s">
        <v>3648</v>
      </c>
      <c r="G392" s="261" t="s">
        <v>171</v>
      </c>
      <c r="H392" s="163" t="s">
        <v>3649</v>
      </c>
      <c r="I392" s="41" t="s">
        <v>3650</v>
      </c>
      <c r="J392" s="308" t="s">
        <v>174</v>
      </c>
      <c r="K392" s="217" t="s">
        <v>3318</v>
      </c>
      <c r="L392" s="278">
        <v>50</v>
      </c>
      <c r="M392" s="240"/>
    </row>
    <row r="393" ht="14.5" spans="1:13">
      <c r="A393" s="296" t="s">
        <v>1337</v>
      </c>
      <c r="B393" s="38"/>
      <c r="C393" s="145"/>
      <c r="D393" s="38"/>
      <c r="E393" s="38"/>
      <c r="F393" s="141"/>
      <c r="G393" s="90" t="s">
        <v>171</v>
      </c>
      <c r="H393" s="107" t="s">
        <v>3651</v>
      </c>
      <c r="I393" s="102" t="s">
        <v>375</v>
      </c>
      <c r="J393" s="295" t="s">
        <v>174</v>
      </c>
      <c r="K393" s="272" t="s">
        <v>175</v>
      </c>
      <c r="L393" s="276" t="s">
        <v>548</v>
      </c>
      <c r="M393" s="120" t="s">
        <v>175</v>
      </c>
    </row>
    <row r="394" ht="14.5" spans="1:13">
      <c r="A394" s="296" t="s">
        <v>3444</v>
      </c>
      <c r="B394" s="38"/>
      <c r="C394" s="145"/>
      <c r="D394" s="38"/>
      <c r="E394" s="38"/>
      <c r="F394" s="141"/>
      <c r="G394" s="295" t="s">
        <v>196</v>
      </c>
      <c r="H394" s="107" t="s">
        <v>2696</v>
      </c>
      <c r="I394" s="102"/>
      <c r="J394" s="295" t="s">
        <v>174</v>
      </c>
      <c r="K394" s="272"/>
      <c r="L394" s="276">
        <v>56</v>
      </c>
      <c r="M394" s="163" t="s">
        <v>232</v>
      </c>
    </row>
    <row r="395" ht="14.5" spans="1:13">
      <c r="A395" s="296" t="s">
        <v>3444</v>
      </c>
      <c r="B395" s="38"/>
      <c r="C395" s="145"/>
      <c r="D395" s="38"/>
      <c r="E395" s="38"/>
      <c r="F395" s="141"/>
      <c r="G395" s="296" t="s">
        <v>187</v>
      </c>
      <c r="H395" s="107" t="s">
        <v>1925</v>
      </c>
      <c r="I395" s="102"/>
      <c r="J395" s="295" t="s">
        <v>174</v>
      </c>
      <c r="K395" s="272"/>
      <c r="L395" s="276">
        <v>51</v>
      </c>
      <c r="M395" s="163" t="s">
        <v>273</v>
      </c>
    </row>
    <row r="396" ht="14.5" spans="1:13">
      <c r="A396" s="296" t="s">
        <v>1301</v>
      </c>
      <c r="B396" s="163" t="s">
        <v>147</v>
      </c>
      <c r="C396" s="222">
        <v>5322451</v>
      </c>
      <c r="D396" s="107" t="s">
        <v>770</v>
      </c>
      <c r="E396" s="107" t="s">
        <v>1306</v>
      </c>
      <c r="F396" s="262">
        <v>37627</v>
      </c>
      <c r="G396" s="296" t="s">
        <v>3383</v>
      </c>
      <c r="H396" s="107" t="s">
        <v>1307</v>
      </c>
      <c r="I396" s="295" t="s">
        <v>533</v>
      </c>
      <c r="J396" s="295"/>
      <c r="K396" s="272"/>
      <c r="L396" s="276">
        <v>45</v>
      </c>
      <c r="M396" s="79"/>
    </row>
    <row r="397" ht="14.5" spans="1:13">
      <c r="A397" s="296" t="s">
        <v>1337</v>
      </c>
      <c r="B397" s="163"/>
      <c r="C397" s="222"/>
      <c r="D397" s="107"/>
      <c r="E397" s="107"/>
      <c r="F397" s="262"/>
      <c r="G397" s="163" t="s">
        <v>179</v>
      </c>
      <c r="H397" s="107" t="s">
        <v>3652</v>
      </c>
      <c r="I397" s="295"/>
      <c r="J397" s="295" t="s">
        <v>174</v>
      </c>
      <c r="K397" s="272"/>
      <c r="L397" s="276">
        <v>51</v>
      </c>
      <c r="M397" s="163" t="s">
        <v>3212</v>
      </c>
    </row>
    <row r="398" ht="14.5" spans="1:13">
      <c r="A398" s="296" t="s">
        <v>761</v>
      </c>
      <c r="B398" s="163"/>
      <c r="C398" s="222">
        <v>3797772</v>
      </c>
      <c r="D398" s="107" t="s">
        <v>286</v>
      </c>
      <c r="E398" s="107" t="s">
        <v>3653</v>
      </c>
      <c r="F398" s="262"/>
      <c r="G398" s="163" t="s">
        <v>232</v>
      </c>
      <c r="H398" s="107" t="s">
        <v>1493</v>
      </c>
      <c r="I398" s="295" t="s">
        <v>375</v>
      </c>
      <c r="J398" s="295" t="s">
        <v>182</v>
      </c>
      <c r="K398" s="272"/>
      <c r="L398" s="276" t="s">
        <v>183</v>
      </c>
      <c r="M398" s="41"/>
    </row>
    <row r="399" ht="14.5" spans="1:13">
      <c r="A399" s="296" t="s">
        <v>761</v>
      </c>
      <c r="B399" s="163" t="s">
        <v>147</v>
      </c>
      <c r="C399" s="222">
        <v>4422811</v>
      </c>
      <c r="D399" s="107" t="s">
        <v>267</v>
      </c>
      <c r="E399" s="107" t="s">
        <v>3654</v>
      </c>
      <c r="F399" s="262">
        <v>36366</v>
      </c>
      <c r="G399" s="163" t="s">
        <v>2320</v>
      </c>
      <c r="H399" s="107" t="s">
        <v>3655</v>
      </c>
      <c r="I399" s="295" t="s">
        <v>384</v>
      </c>
      <c r="J399" s="295" t="s">
        <v>182</v>
      </c>
      <c r="K399" s="272"/>
      <c r="L399" s="307" t="s">
        <v>3656</v>
      </c>
      <c r="M399" s="41"/>
    </row>
    <row r="400" ht="14.5" spans="1:13">
      <c r="A400" s="296" t="s">
        <v>3142</v>
      </c>
      <c r="B400" s="116" t="s">
        <v>572</v>
      </c>
      <c r="C400" s="222"/>
      <c r="D400" s="107" t="s">
        <v>176</v>
      </c>
      <c r="E400" s="107" t="s">
        <v>3657</v>
      </c>
      <c r="F400" s="262"/>
      <c r="G400" s="163" t="s">
        <v>232</v>
      </c>
      <c r="H400" s="107" t="s">
        <v>3658</v>
      </c>
      <c r="I400" s="296" t="s">
        <v>3659</v>
      </c>
      <c r="J400" s="295"/>
      <c r="K400" s="272"/>
      <c r="L400" s="276">
        <v>56</v>
      </c>
      <c r="M400" s="163"/>
    </row>
    <row r="401" ht="14.5" spans="1:13">
      <c r="A401" s="296" t="s">
        <v>3444</v>
      </c>
      <c r="B401" s="116"/>
      <c r="C401" s="222"/>
      <c r="D401" s="107"/>
      <c r="E401" s="107"/>
      <c r="F401" s="262"/>
      <c r="G401" s="163" t="s">
        <v>232</v>
      </c>
      <c r="H401" s="107" t="s">
        <v>2698</v>
      </c>
      <c r="I401" s="296"/>
      <c r="J401" s="295" t="s">
        <v>174</v>
      </c>
      <c r="K401" s="272"/>
      <c r="L401" s="276">
        <v>66</v>
      </c>
      <c r="M401" s="163" t="s">
        <v>214</v>
      </c>
    </row>
    <row r="402" ht="14.5" spans="1:13">
      <c r="A402" s="296"/>
      <c r="B402" s="116"/>
      <c r="C402" s="222"/>
      <c r="D402" s="107"/>
      <c r="E402" s="107"/>
      <c r="F402" s="262"/>
      <c r="G402" s="163" t="s">
        <v>196</v>
      </c>
      <c r="H402" s="107" t="s">
        <v>3660</v>
      </c>
      <c r="I402" s="296"/>
      <c r="J402" s="295" t="s">
        <v>174</v>
      </c>
      <c r="K402" s="272"/>
      <c r="L402" s="276" t="s">
        <v>548</v>
      </c>
      <c r="M402" s="163" t="s">
        <v>311</v>
      </c>
    </row>
    <row r="403" ht="14.5" spans="1:13">
      <c r="A403" s="296"/>
      <c r="B403" s="116"/>
      <c r="C403" s="222"/>
      <c r="D403" s="107"/>
      <c r="E403" s="107"/>
      <c r="F403" s="262"/>
      <c r="G403" s="163" t="s">
        <v>196</v>
      </c>
      <c r="H403" s="107" t="s">
        <v>751</v>
      </c>
      <c r="I403" s="296"/>
      <c r="J403" s="295" t="s">
        <v>174</v>
      </c>
      <c r="K403" s="272"/>
      <c r="L403" s="276">
        <v>50</v>
      </c>
      <c r="M403" s="163" t="s">
        <v>299</v>
      </c>
    </row>
    <row r="404" ht="14.5" spans="1:13">
      <c r="A404" s="296"/>
      <c r="B404" s="116"/>
      <c r="C404" s="222"/>
      <c r="D404" s="107"/>
      <c r="E404" s="107"/>
      <c r="F404" s="262"/>
      <c r="G404" s="163" t="s">
        <v>179</v>
      </c>
      <c r="H404" s="107" t="s">
        <v>1725</v>
      </c>
      <c r="I404" s="296"/>
      <c r="J404" s="295"/>
      <c r="K404" s="272"/>
      <c r="L404" s="276" t="s">
        <v>548</v>
      </c>
      <c r="M404" s="163"/>
    </row>
  </sheetData>
  <autoFilter xmlns:etc="http://www.wps.cn/officeDocument/2017/etCustomData" ref="A2:L404" etc:filterBottomFollowUsedRange="0">
    <extLst/>
  </autoFilter>
  <mergeCells count="1">
    <mergeCell ref="A288:I288"/>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2"/>
  <sheetViews>
    <sheetView workbookViewId="0">
      <pane xSplit="1" topLeftCell="B1" activePane="topRight" state="frozen"/>
      <selection/>
      <selection pane="topRight" activeCell="A1" sqref="A1"/>
    </sheetView>
  </sheetViews>
  <sheetFormatPr defaultColWidth="9" defaultRowHeight="14"/>
  <cols>
    <col min="1" max="1" width="13" style="24" customWidth="1"/>
    <col min="2" max="2" width="27" style="24" customWidth="1"/>
    <col min="3" max="3" width="18" style="24" customWidth="1"/>
    <col min="4" max="4" width="20" style="24" customWidth="1"/>
    <col min="5" max="6" width="21" style="24" customWidth="1"/>
    <col min="7" max="7" width="15" style="24" customWidth="1"/>
    <col min="8" max="8" width="11" style="24" customWidth="1"/>
    <col min="9" max="9" width="25" style="24" customWidth="1"/>
    <col min="10" max="10" width="18" style="24" hidden="1" customWidth="1"/>
    <col min="11" max="11" width="14" style="24" customWidth="1"/>
    <col min="12" max="12" width="9" style="24" customWidth="1"/>
    <col min="13" max="13" width="10" style="24" customWidth="1"/>
    <col min="14" max="44" width="14" style="24" customWidth="1"/>
    <col min="45" max="16384" width="9" style="24"/>
  </cols>
  <sheetData>
    <row r="1" ht="16.5" spans="1:13">
      <c r="A1" s="247" t="s">
        <v>3661</v>
      </c>
      <c r="B1" s="187" t="s">
        <v>147</v>
      </c>
      <c r="C1" s="188">
        <v>3890403</v>
      </c>
      <c r="D1" s="189" t="s">
        <v>148</v>
      </c>
      <c r="E1" s="190" t="s">
        <v>149</v>
      </c>
      <c r="F1" s="190" t="s">
        <v>2994</v>
      </c>
      <c r="G1" s="120" t="s">
        <v>151</v>
      </c>
      <c r="H1" s="191" t="s">
        <v>152</v>
      </c>
      <c r="I1" s="188"/>
      <c r="J1" s="191" t="s">
        <v>153</v>
      </c>
      <c r="K1" s="191" t="s">
        <v>311</v>
      </c>
      <c r="L1" s="191" t="s">
        <v>3662</v>
      </c>
      <c r="M1" s="191" t="s">
        <v>3663</v>
      </c>
    </row>
    <row r="2" ht="29" spans="1:13">
      <c r="A2" s="170" t="s">
        <v>156</v>
      </c>
      <c r="B2" s="170" t="s">
        <v>157</v>
      </c>
      <c r="C2" s="170" t="s">
        <v>3664</v>
      </c>
      <c r="D2" s="170" t="s">
        <v>3665</v>
      </c>
      <c r="E2" s="170" t="s">
        <v>3666</v>
      </c>
      <c r="F2" s="116" t="s">
        <v>3667</v>
      </c>
      <c r="G2" s="116" t="s">
        <v>162</v>
      </c>
      <c r="H2" s="170" t="s">
        <v>163</v>
      </c>
      <c r="I2" s="170" t="s">
        <v>164</v>
      </c>
      <c r="J2" s="170" t="s">
        <v>165</v>
      </c>
      <c r="K2" s="116" t="s">
        <v>3668</v>
      </c>
      <c r="L2" s="170" t="s">
        <v>154</v>
      </c>
      <c r="M2" s="170" t="s">
        <v>155</v>
      </c>
    </row>
    <row r="3" ht="15" spans="1:13">
      <c r="A3" s="107" t="s">
        <v>3661</v>
      </c>
      <c r="B3" s="165" t="s">
        <v>581</v>
      </c>
      <c r="C3" s="206">
        <v>4856910</v>
      </c>
      <c r="D3" s="206" t="s">
        <v>253</v>
      </c>
      <c r="E3" s="206" t="s">
        <v>2522</v>
      </c>
      <c r="F3" s="206" t="s">
        <v>2523</v>
      </c>
      <c r="G3" s="209" t="s">
        <v>214</v>
      </c>
      <c r="H3" s="248" t="s">
        <v>2524</v>
      </c>
      <c r="I3" s="208" t="s">
        <v>2525</v>
      </c>
      <c r="J3" s="165" t="s">
        <v>182</v>
      </c>
      <c r="K3" s="107" t="s">
        <v>214</v>
      </c>
      <c r="L3" s="38">
        <v>63</v>
      </c>
      <c r="M3" s="38"/>
    </row>
    <row r="4" ht="15" spans="1:13">
      <c r="A4" s="107" t="s">
        <v>3661</v>
      </c>
      <c r="B4" s="165" t="s">
        <v>1731</v>
      </c>
      <c r="C4" s="206">
        <v>5062864</v>
      </c>
      <c r="D4" s="206" t="s">
        <v>184</v>
      </c>
      <c r="E4" s="206" t="s">
        <v>1732</v>
      </c>
      <c r="F4" s="206" t="s">
        <v>1733</v>
      </c>
      <c r="G4" s="209" t="s">
        <v>196</v>
      </c>
      <c r="H4" s="248" t="s">
        <v>1734</v>
      </c>
      <c r="I4" s="208" t="s">
        <v>3669</v>
      </c>
      <c r="J4" s="165" t="s">
        <v>182</v>
      </c>
      <c r="K4" s="107" t="s">
        <v>196</v>
      </c>
      <c r="L4" s="38">
        <v>59</v>
      </c>
      <c r="M4" s="38"/>
    </row>
    <row r="5" ht="15" spans="1:13">
      <c r="A5" s="107" t="s">
        <v>3661</v>
      </c>
      <c r="B5" s="165" t="s">
        <v>3670</v>
      </c>
      <c r="C5" s="206">
        <v>5379151</v>
      </c>
      <c r="D5" s="206" t="s">
        <v>211</v>
      </c>
      <c r="E5" s="206" t="s">
        <v>212</v>
      </c>
      <c r="F5" s="206" t="s">
        <v>213</v>
      </c>
      <c r="G5" s="206" t="s">
        <v>196</v>
      </c>
      <c r="H5" s="249" t="s">
        <v>215</v>
      </c>
      <c r="I5" s="206" t="s">
        <v>216</v>
      </c>
      <c r="J5" s="107" t="s">
        <v>182</v>
      </c>
      <c r="K5" s="206" t="s">
        <v>196</v>
      </c>
      <c r="L5" s="38">
        <v>54</v>
      </c>
      <c r="M5" s="38"/>
    </row>
    <row r="6" ht="15" spans="1:13">
      <c r="A6" s="165" t="s">
        <v>3661</v>
      </c>
      <c r="B6" s="165" t="s">
        <v>147</v>
      </c>
      <c r="C6" s="206">
        <v>5012110</v>
      </c>
      <c r="D6" s="206" t="s">
        <v>211</v>
      </c>
      <c r="E6" s="206" t="s">
        <v>2553</v>
      </c>
      <c r="F6" s="207">
        <v>37237</v>
      </c>
      <c r="G6" s="209" t="s">
        <v>320</v>
      </c>
      <c r="H6" s="208" t="s">
        <v>2554</v>
      </c>
      <c r="I6" s="208" t="s">
        <v>173</v>
      </c>
      <c r="J6" s="165" t="s">
        <v>174</v>
      </c>
      <c r="K6" s="208" t="s">
        <v>320</v>
      </c>
      <c r="L6" s="165" t="s">
        <v>323</v>
      </c>
      <c r="M6" s="165" t="s">
        <v>1370</v>
      </c>
    </row>
    <row r="7" ht="15" spans="1:13">
      <c r="A7" s="165" t="s">
        <v>3661</v>
      </c>
      <c r="B7" s="165" t="s">
        <v>147</v>
      </c>
      <c r="C7" s="206">
        <v>5064640</v>
      </c>
      <c r="D7" s="206" t="s">
        <v>419</v>
      </c>
      <c r="E7" s="206" t="s">
        <v>3671</v>
      </c>
      <c r="F7" s="206" t="s">
        <v>1034</v>
      </c>
      <c r="G7" s="209" t="s">
        <v>320</v>
      </c>
      <c r="H7" s="208" t="s">
        <v>3672</v>
      </c>
      <c r="I7" s="208" t="s">
        <v>173</v>
      </c>
      <c r="J7" s="165" t="s">
        <v>182</v>
      </c>
      <c r="K7" s="209" t="s">
        <v>320</v>
      </c>
      <c r="L7" s="165" t="s">
        <v>323</v>
      </c>
      <c r="M7" s="165" t="s">
        <v>1370</v>
      </c>
    </row>
    <row r="8" ht="15" spans="1:13">
      <c r="A8" s="165" t="s">
        <v>3661</v>
      </c>
      <c r="B8" s="165" t="s">
        <v>147</v>
      </c>
      <c r="C8" s="206">
        <v>5064659</v>
      </c>
      <c r="D8" s="206" t="s">
        <v>848</v>
      </c>
      <c r="E8" s="206" t="s">
        <v>3075</v>
      </c>
      <c r="F8" s="206" t="s">
        <v>3673</v>
      </c>
      <c r="G8" s="209" t="s">
        <v>196</v>
      </c>
      <c r="H8" s="208" t="s">
        <v>3077</v>
      </c>
      <c r="I8" s="208" t="s">
        <v>173</v>
      </c>
      <c r="J8" s="165" t="s">
        <v>174</v>
      </c>
      <c r="K8" s="208" t="s">
        <v>196</v>
      </c>
      <c r="L8" s="200">
        <v>62</v>
      </c>
      <c r="M8" s="200"/>
    </row>
    <row r="9" ht="15" spans="1:13">
      <c r="A9" s="165" t="s">
        <v>3661</v>
      </c>
      <c r="B9" s="165" t="s">
        <v>147</v>
      </c>
      <c r="C9" s="206">
        <v>5071551</v>
      </c>
      <c r="D9" s="206" t="s">
        <v>1762</v>
      </c>
      <c r="E9" s="206" t="s">
        <v>2535</v>
      </c>
      <c r="F9" s="206" t="s">
        <v>899</v>
      </c>
      <c r="G9" s="209" t="s">
        <v>320</v>
      </c>
      <c r="H9" s="248" t="s">
        <v>2536</v>
      </c>
      <c r="I9" s="208" t="s">
        <v>234</v>
      </c>
      <c r="J9" s="165" t="s">
        <v>174</v>
      </c>
      <c r="K9" s="209" t="s">
        <v>320</v>
      </c>
      <c r="L9" s="165" t="s">
        <v>323</v>
      </c>
      <c r="M9" s="165" t="s">
        <v>1370</v>
      </c>
    </row>
    <row r="10" ht="15" spans="1:13">
      <c r="A10" s="165" t="s">
        <v>3661</v>
      </c>
      <c r="B10" s="165" t="s">
        <v>147</v>
      </c>
      <c r="C10" s="206">
        <v>4977277</v>
      </c>
      <c r="D10" s="206" t="s">
        <v>472</v>
      </c>
      <c r="E10" s="206" t="s">
        <v>1338</v>
      </c>
      <c r="F10" s="206" t="s">
        <v>3674</v>
      </c>
      <c r="G10" s="209" t="s">
        <v>320</v>
      </c>
      <c r="H10" s="208" t="s">
        <v>3097</v>
      </c>
      <c r="I10" s="208" t="s">
        <v>173</v>
      </c>
      <c r="J10" s="165" t="s">
        <v>174</v>
      </c>
      <c r="K10" s="107" t="s">
        <v>320</v>
      </c>
      <c r="L10" s="79">
        <v>51</v>
      </c>
      <c r="M10" s="41"/>
    </row>
    <row r="11" ht="15" spans="1:13">
      <c r="A11" s="165" t="s">
        <v>3661</v>
      </c>
      <c r="B11" s="165" t="s">
        <v>147</v>
      </c>
      <c r="C11" s="206">
        <v>5059349</v>
      </c>
      <c r="D11" s="206" t="s">
        <v>270</v>
      </c>
      <c r="E11" s="206" t="s">
        <v>271</v>
      </c>
      <c r="F11" s="206" t="s">
        <v>272</v>
      </c>
      <c r="G11" s="209" t="s">
        <v>320</v>
      </c>
      <c r="H11" s="208" t="s">
        <v>274</v>
      </c>
      <c r="I11" s="208" t="s">
        <v>173</v>
      </c>
      <c r="J11" s="165" t="s">
        <v>174</v>
      </c>
      <c r="K11" s="107" t="s">
        <v>320</v>
      </c>
      <c r="L11" s="123" t="s">
        <v>323</v>
      </c>
      <c r="M11" s="123" t="s">
        <v>1370</v>
      </c>
    </row>
    <row r="12" ht="16.5" spans="1:13">
      <c r="A12" s="165" t="s">
        <v>3661</v>
      </c>
      <c r="B12" s="165" t="s">
        <v>198</v>
      </c>
      <c r="C12" s="206">
        <v>4863045</v>
      </c>
      <c r="D12" s="206" t="s">
        <v>184</v>
      </c>
      <c r="E12" s="206" t="s">
        <v>243</v>
      </c>
      <c r="F12" s="207">
        <v>37139</v>
      </c>
      <c r="G12" s="250" t="s">
        <v>3299</v>
      </c>
      <c r="H12" s="208" t="s">
        <v>245</v>
      </c>
      <c r="I12" s="208" t="s">
        <v>246</v>
      </c>
      <c r="J12" s="165" t="s">
        <v>174</v>
      </c>
      <c r="K12" s="250" t="s">
        <v>3299</v>
      </c>
      <c r="L12" s="123" t="s">
        <v>3675</v>
      </c>
      <c r="M12" s="41"/>
    </row>
    <row r="13" ht="15" spans="1:13">
      <c r="A13" s="107" t="s">
        <v>3661</v>
      </c>
      <c r="B13" s="165" t="s">
        <v>581</v>
      </c>
      <c r="C13" s="206">
        <v>4856910</v>
      </c>
      <c r="D13" s="206" t="s">
        <v>253</v>
      </c>
      <c r="E13" s="206" t="s">
        <v>2522</v>
      </c>
      <c r="F13" s="206" t="s">
        <v>2523</v>
      </c>
      <c r="G13" s="209" t="s">
        <v>320</v>
      </c>
      <c r="H13" s="248" t="s">
        <v>2524</v>
      </c>
      <c r="I13" s="208" t="s">
        <v>2525</v>
      </c>
      <c r="J13" s="165" t="s">
        <v>182</v>
      </c>
      <c r="K13" s="107" t="s">
        <v>320</v>
      </c>
      <c r="L13" s="107" t="s">
        <v>183</v>
      </c>
      <c r="M13" s="107" t="s">
        <v>1370</v>
      </c>
    </row>
    <row r="14" ht="16.5" spans="1:13">
      <c r="A14" s="165" t="s">
        <v>3661</v>
      </c>
      <c r="B14" s="165" t="s">
        <v>147</v>
      </c>
      <c r="C14" s="206">
        <v>5069440</v>
      </c>
      <c r="D14" s="206" t="s">
        <v>168</v>
      </c>
      <c r="E14" s="206" t="s">
        <v>2512</v>
      </c>
      <c r="F14" s="206" t="s">
        <v>1411</v>
      </c>
      <c r="G14" s="209" t="s">
        <v>1618</v>
      </c>
      <c r="H14" s="250" t="s">
        <v>1412</v>
      </c>
      <c r="I14" s="208" t="s">
        <v>297</v>
      </c>
      <c r="J14" s="165" t="s">
        <v>174</v>
      </c>
      <c r="K14" s="209" t="s">
        <v>1618</v>
      </c>
      <c r="L14" s="165" t="s">
        <v>3676</v>
      </c>
      <c r="M14" s="165" t="s">
        <v>1370</v>
      </c>
    </row>
    <row r="15" ht="16.5" spans="1:13">
      <c r="A15" s="165" t="s">
        <v>3661</v>
      </c>
      <c r="B15" s="165" t="s">
        <v>1662</v>
      </c>
      <c r="C15" s="206">
        <v>5180546</v>
      </c>
      <c r="D15" s="206" t="s">
        <v>499</v>
      </c>
      <c r="E15" s="206" t="s">
        <v>1405</v>
      </c>
      <c r="F15" s="206" t="s">
        <v>2557</v>
      </c>
      <c r="G15" s="250" t="s">
        <v>355</v>
      </c>
      <c r="H15" s="251" t="s">
        <v>2559</v>
      </c>
      <c r="I15" s="208" t="s">
        <v>293</v>
      </c>
      <c r="J15" s="165" t="s">
        <v>174</v>
      </c>
      <c r="K15" s="250" t="s">
        <v>355</v>
      </c>
      <c r="L15" s="165" t="s">
        <v>3677</v>
      </c>
      <c r="M15" s="165"/>
    </row>
    <row r="16" ht="16.5" spans="1:13">
      <c r="A16" s="165" t="s">
        <v>3661</v>
      </c>
      <c r="B16" s="165" t="s">
        <v>147</v>
      </c>
      <c r="C16" s="206">
        <v>4666795</v>
      </c>
      <c r="D16" s="206" t="s">
        <v>445</v>
      </c>
      <c r="E16" s="206" t="s">
        <v>2545</v>
      </c>
      <c r="F16" s="206" t="s">
        <v>2546</v>
      </c>
      <c r="G16" s="250" t="s">
        <v>3678</v>
      </c>
      <c r="H16" s="208" t="s">
        <v>2548</v>
      </c>
      <c r="I16" s="208" t="s">
        <v>173</v>
      </c>
      <c r="J16" s="165" t="s">
        <v>182</v>
      </c>
      <c r="K16" s="250" t="s">
        <v>3678</v>
      </c>
      <c r="L16" s="165" t="s">
        <v>3679</v>
      </c>
      <c r="M16" s="165" t="s">
        <v>3680</v>
      </c>
    </row>
    <row r="17" ht="15" spans="1:13">
      <c r="A17" s="165" t="s">
        <v>3661</v>
      </c>
      <c r="B17" s="165" t="s">
        <v>217</v>
      </c>
      <c r="C17" s="206">
        <v>5003382</v>
      </c>
      <c r="D17" s="206" t="s">
        <v>225</v>
      </c>
      <c r="E17" s="206" t="s">
        <v>226</v>
      </c>
      <c r="F17" s="207">
        <v>37288</v>
      </c>
      <c r="G17" s="208" t="s">
        <v>2153</v>
      </c>
      <c r="H17" s="208" t="s">
        <v>229</v>
      </c>
      <c r="I17" s="208" t="s">
        <v>223</v>
      </c>
      <c r="J17" s="165" t="s">
        <v>182</v>
      </c>
      <c r="K17" s="165" t="s">
        <v>2153</v>
      </c>
      <c r="L17" s="165" t="s">
        <v>3681</v>
      </c>
      <c r="M17" s="165"/>
    </row>
    <row r="18" ht="15" spans="1:13">
      <c r="A18" s="165" t="s">
        <v>3661</v>
      </c>
      <c r="B18" s="165" t="s">
        <v>217</v>
      </c>
      <c r="C18" s="206">
        <v>4991388</v>
      </c>
      <c r="D18" s="206" t="s">
        <v>286</v>
      </c>
      <c r="E18" s="206" t="s">
        <v>287</v>
      </c>
      <c r="F18" s="206" t="s">
        <v>288</v>
      </c>
      <c r="G18" s="209" t="s">
        <v>1051</v>
      </c>
      <c r="H18" s="208" t="s">
        <v>289</v>
      </c>
      <c r="I18" s="208" t="s">
        <v>223</v>
      </c>
      <c r="J18" s="165" t="s">
        <v>174</v>
      </c>
      <c r="K18" s="209" t="s">
        <v>1051</v>
      </c>
      <c r="L18" s="165" t="s">
        <v>641</v>
      </c>
      <c r="M18" s="165" t="s">
        <v>1370</v>
      </c>
    </row>
    <row r="19" ht="15" spans="1:13">
      <c r="A19" s="165" t="s">
        <v>3661</v>
      </c>
      <c r="B19" s="165" t="s">
        <v>147</v>
      </c>
      <c r="C19" s="206">
        <v>4865019</v>
      </c>
      <c r="D19" s="206" t="s">
        <v>267</v>
      </c>
      <c r="E19" s="206" t="s">
        <v>268</v>
      </c>
      <c r="F19" s="207">
        <v>37170</v>
      </c>
      <c r="G19" s="209" t="s">
        <v>320</v>
      </c>
      <c r="H19" s="209" t="s">
        <v>269</v>
      </c>
      <c r="I19" s="208" t="s">
        <v>173</v>
      </c>
      <c r="J19" s="165" t="s">
        <v>182</v>
      </c>
      <c r="K19" s="209" t="s">
        <v>320</v>
      </c>
      <c r="L19" s="165">
        <v>51</v>
      </c>
      <c r="M19" s="165" t="s">
        <v>3682</v>
      </c>
    </row>
    <row r="20" ht="15" spans="1:13">
      <c r="A20" s="165" t="s">
        <v>3661</v>
      </c>
      <c r="B20" s="165" t="s">
        <v>217</v>
      </c>
      <c r="C20" s="206">
        <v>4987987</v>
      </c>
      <c r="D20" s="206" t="s">
        <v>205</v>
      </c>
      <c r="E20" s="206" t="s">
        <v>2566</v>
      </c>
      <c r="F20" s="207">
        <v>37023</v>
      </c>
      <c r="G20" s="209" t="s">
        <v>1933</v>
      </c>
      <c r="H20" s="209" t="s">
        <v>2305</v>
      </c>
      <c r="I20" s="208" t="s">
        <v>223</v>
      </c>
      <c r="J20" s="165" t="s">
        <v>174</v>
      </c>
      <c r="K20" s="209" t="s">
        <v>1933</v>
      </c>
      <c r="L20" s="165" t="s">
        <v>3683</v>
      </c>
      <c r="M20" s="165"/>
    </row>
    <row r="21" ht="15" spans="1:13">
      <c r="A21" s="165" t="s">
        <v>3661</v>
      </c>
      <c r="B21" s="165" t="s">
        <v>147</v>
      </c>
      <c r="C21" s="206">
        <v>5003804</v>
      </c>
      <c r="D21" s="206" t="s">
        <v>168</v>
      </c>
      <c r="E21" s="206" t="s">
        <v>169</v>
      </c>
      <c r="F21" s="206" t="s">
        <v>170</v>
      </c>
      <c r="G21" s="209" t="s">
        <v>265</v>
      </c>
      <c r="H21" s="208" t="s">
        <v>172</v>
      </c>
      <c r="I21" s="208" t="s">
        <v>173</v>
      </c>
      <c r="J21" s="165" t="s">
        <v>174</v>
      </c>
      <c r="K21" s="208" t="s">
        <v>265</v>
      </c>
      <c r="L21" s="165">
        <v>72</v>
      </c>
      <c r="M21" s="165"/>
    </row>
    <row r="22" ht="15" spans="1:13">
      <c r="A22" s="165" t="s">
        <v>3661</v>
      </c>
      <c r="B22" s="165" t="s">
        <v>147</v>
      </c>
      <c r="C22" s="206">
        <v>5049677</v>
      </c>
      <c r="D22" s="206" t="s">
        <v>184</v>
      </c>
      <c r="E22" s="206" t="s">
        <v>2486</v>
      </c>
      <c r="F22" s="207">
        <v>36932</v>
      </c>
      <c r="G22" s="209" t="s">
        <v>3490</v>
      </c>
      <c r="H22" s="251" t="s">
        <v>2488</v>
      </c>
      <c r="I22" s="208" t="s">
        <v>173</v>
      </c>
      <c r="J22" s="165" t="s">
        <v>174</v>
      </c>
      <c r="K22" s="209" t="s">
        <v>3490</v>
      </c>
      <c r="L22" s="165" t="s">
        <v>323</v>
      </c>
      <c r="M22" s="200"/>
    </row>
    <row r="23" ht="15" spans="1:13">
      <c r="A23" s="165" t="s">
        <v>3661</v>
      </c>
      <c r="B23" s="165" t="s">
        <v>147</v>
      </c>
      <c r="C23" s="206">
        <v>5082376</v>
      </c>
      <c r="D23" s="206" t="s">
        <v>270</v>
      </c>
      <c r="E23" s="206" t="s">
        <v>310</v>
      </c>
      <c r="F23" s="207">
        <v>37473</v>
      </c>
      <c r="G23" s="209" t="s">
        <v>196</v>
      </c>
      <c r="H23" s="208" t="s">
        <v>312</v>
      </c>
      <c r="I23" s="208" t="s">
        <v>173</v>
      </c>
      <c r="J23" s="165" t="s">
        <v>174</v>
      </c>
      <c r="K23" s="165" t="s">
        <v>196</v>
      </c>
      <c r="L23" s="165">
        <v>54</v>
      </c>
      <c r="M23" s="165"/>
    </row>
    <row r="24" ht="15" spans="1:13">
      <c r="A24" s="165" t="s">
        <v>3661</v>
      </c>
      <c r="B24" s="165" t="s">
        <v>147</v>
      </c>
      <c r="C24" s="206">
        <v>5033043</v>
      </c>
      <c r="D24" s="206" t="s">
        <v>176</v>
      </c>
      <c r="E24" s="206" t="s">
        <v>177</v>
      </c>
      <c r="F24" s="206" t="s">
        <v>178</v>
      </c>
      <c r="G24" s="209" t="s">
        <v>320</v>
      </c>
      <c r="H24" s="208" t="s">
        <v>180</v>
      </c>
      <c r="I24" s="208" t="s">
        <v>181</v>
      </c>
      <c r="J24" s="165" t="s">
        <v>174</v>
      </c>
      <c r="K24" s="165" t="s">
        <v>320</v>
      </c>
      <c r="L24" s="165">
        <v>55</v>
      </c>
      <c r="M24" s="165" t="s">
        <v>1370</v>
      </c>
    </row>
    <row r="25" ht="15" spans="1:13">
      <c r="A25" s="165" t="s">
        <v>3661</v>
      </c>
      <c r="B25" s="165" t="s">
        <v>147</v>
      </c>
      <c r="C25" s="206">
        <v>5017540</v>
      </c>
      <c r="D25" s="206" t="s">
        <v>800</v>
      </c>
      <c r="E25" s="206" t="s">
        <v>3055</v>
      </c>
      <c r="F25" s="207">
        <v>37081</v>
      </c>
      <c r="G25" s="209" t="s">
        <v>320</v>
      </c>
      <c r="H25" s="208" t="s">
        <v>3056</v>
      </c>
      <c r="I25" s="208" t="s">
        <v>234</v>
      </c>
      <c r="J25" s="165" t="s">
        <v>182</v>
      </c>
      <c r="K25" s="165" t="s">
        <v>320</v>
      </c>
      <c r="L25" s="165" t="s">
        <v>323</v>
      </c>
      <c r="M25" s="165"/>
    </row>
    <row r="26" ht="15" spans="1:13">
      <c r="A26" s="165" t="s">
        <v>3661</v>
      </c>
      <c r="B26" s="165" t="s">
        <v>147</v>
      </c>
      <c r="C26" s="206">
        <v>4707826</v>
      </c>
      <c r="D26" s="206" t="s">
        <v>1110</v>
      </c>
      <c r="E26" s="206" t="s">
        <v>1753</v>
      </c>
      <c r="F26" s="206" t="s">
        <v>3644</v>
      </c>
      <c r="G26" s="209" t="s">
        <v>1578</v>
      </c>
      <c r="H26" s="208" t="s">
        <v>3645</v>
      </c>
      <c r="I26" s="208" t="s">
        <v>173</v>
      </c>
      <c r="J26" s="165" t="s">
        <v>174</v>
      </c>
      <c r="K26" s="165" t="s">
        <v>1578</v>
      </c>
      <c r="L26" s="165" t="s">
        <v>3684</v>
      </c>
      <c r="M26" s="200"/>
    </row>
    <row r="27" ht="15" spans="1:13">
      <c r="A27" s="165" t="s">
        <v>3661</v>
      </c>
      <c r="B27" s="165" t="s">
        <v>217</v>
      </c>
      <c r="C27" s="206">
        <v>5000351</v>
      </c>
      <c r="D27" s="206" t="s">
        <v>199</v>
      </c>
      <c r="E27" s="206" t="s">
        <v>3510</v>
      </c>
      <c r="F27" s="206" t="s">
        <v>361</v>
      </c>
      <c r="G27" s="208" t="s">
        <v>355</v>
      </c>
      <c r="H27" s="209" t="s">
        <v>3512</v>
      </c>
      <c r="I27" s="208" t="s">
        <v>223</v>
      </c>
      <c r="J27" s="165" t="s">
        <v>174</v>
      </c>
      <c r="K27" s="208" t="s">
        <v>355</v>
      </c>
      <c r="L27" s="254">
        <v>0.967213114754098</v>
      </c>
      <c r="M27" s="165"/>
    </row>
    <row r="28" ht="15" spans="1:13">
      <c r="A28" s="165" t="s">
        <v>3661</v>
      </c>
      <c r="B28" s="165" t="s">
        <v>147</v>
      </c>
      <c r="C28" s="206">
        <v>5026287</v>
      </c>
      <c r="D28" s="206" t="s">
        <v>184</v>
      </c>
      <c r="E28" s="206" t="s">
        <v>2490</v>
      </c>
      <c r="F28" s="206" t="s">
        <v>2491</v>
      </c>
      <c r="G28" s="209" t="s">
        <v>311</v>
      </c>
      <c r="H28" s="208" t="s">
        <v>2492</v>
      </c>
      <c r="I28" s="208" t="s">
        <v>173</v>
      </c>
      <c r="J28" s="165" t="s">
        <v>174</v>
      </c>
      <c r="K28" s="165" t="s">
        <v>311</v>
      </c>
      <c r="L28" s="165" t="s">
        <v>323</v>
      </c>
      <c r="M28" s="165" t="s">
        <v>1370</v>
      </c>
    </row>
    <row r="29" ht="15" spans="1:13">
      <c r="A29" s="165" t="s">
        <v>3661</v>
      </c>
      <c r="B29" s="165" t="s">
        <v>217</v>
      </c>
      <c r="C29" s="206">
        <v>5001887</v>
      </c>
      <c r="D29" s="206" t="s">
        <v>715</v>
      </c>
      <c r="E29" s="206" t="s">
        <v>3685</v>
      </c>
      <c r="F29" s="206" t="s">
        <v>1647</v>
      </c>
      <c r="G29" s="210" t="s">
        <v>196</v>
      </c>
      <c r="H29" s="210" t="s">
        <v>1648</v>
      </c>
      <c r="I29" s="210" t="s">
        <v>223</v>
      </c>
      <c r="J29" s="165" t="s">
        <v>182</v>
      </c>
      <c r="K29" s="165" t="s">
        <v>196</v>
      </c>
      <c r="L29" s="165">
        <v>55</v>
      </c>
      <c r="M29" s="165"/>
    </row>
    <row r="30" ht="15" spans="1:13">
      <c r="A30" s="165" t="s">
        <v>3661</v>
      </c>
      <c r="B30" s="165" t="s">
        <v>1218</v>
      </c>
      <c r="C30" s="206">
        <v>4947235</v>
      </c>
      <c r="D30" s="206" t="s">
        <v>270</v>
      </c>
      <c r="E30" s="206" t="s">
        <v>3639</v>
      </c>
      <c r="F30" s="206" t="s">
        <v>3640</v>
      </c>
      <c r="G30" s="209" t="s">
        <v>1051</v>
      </c>
      <c r="H30" s="208" t="s">
        <v>3641</v>
      </c>
      <c r="I30" s="208" t="s">
        <v>297</v>
      </c>
      <c r="J30" s="165" t="s">
        <v>174</v>
      </c>
      <c r="K30" s="165" t="s">
        <v>641</v>
      </c>
      <c r="L30" s="165"/>
      <c r="M30" s="200"/>
    </row>
    <row r="31" ht="15" spans="1:13">
      <c r="A31" s="107" t="s">
        <v>3661</v>
      </c>
      <c r="B31" s="107" t="s">
        <v>1662</v>
      </c>
      <c r="C31" s="229">
        <v>5289159</v>
      </c>
      <c r="D31" s="252" t="s">
        <v>168</v>
      </c>
      <c r="E31" s="229" t="s">
        <v>276</v>
      </c>
      <c r="F31" s="253" t="s">
        <v>277</v>
      </c>
      <c r="G31" s="209" t="s">
        <v>196</v>
      </c>
      <c r="H31" s="251" t="s">
        <v>279</v>
      </c>
      <c r="I31" s="209" t="s">
        <v>280</v>
      </c>
      <c r="J31" s="107" t="s">
        <v>182</v>
      </c>
      <c r="K31" s="107" t="s">
        <v>196</v>
      </c>
      <c r="L31" s="107">
        <v>62</v>
      </c>
      <c r="M31" s="38"/>
    </row>
    <row r="32" ht="15" spans="1:13">
      <c r="A32" s="165" t="s">
        <v>3661</v>
      </c>
      <c r="B32" s="165" t="s">
        <v>147</v>
      </c>
      <c r="C32" s="206">
        <v>5012049</v>
      </c>
      <c r="D32" s="206" t="s">
        <v>189</v>
      </c>
      <c r="E32" s="206">
        <v>9</v>
      </c>
      <c r="F32" s="206" t="s">
        <v>315</v>
      </c>
      <c r="G32" s="209" t="s">
        <v>214</v>
      </c>
      <c r="H32" s="208" t="s">
        <v>316</v>
      </c>
      <c r="I32" s="208" t="s">
        <v>173</v>
      </c>
      <c r="J32" s="165" t="s">
        <v>182</v>
      </c>
      <c r="K32" s="165" t="s">
        <v>323</v>
      </c>
      <c r="L32" s="165"/>
      <c r="M32" s="165"/>
    </row>
    <row r="33" ht="15" spans="1:13">
      <c r="A33" s="165" t="s">
        <v>3661</v>
      </c>
      <c r="B33" s="165" t="s">
        <v>147</v>
      </c>
      <c r="C33" s="206">
        <v>5002580</v>
      </c>
      <c r="D33" s="206" t="s">
        <v>176</v>
      </c>
      <c r="E33" s="206" t="s">
        <v>3686</v>
      </c>
      <c r="F33" s="207">
        <v>37747</v>
      </c>
      <c r="G33" s="209" t="s">
        <v>320</v>
      </c>
      <c r="H33" s="208" t="s">
        <v>3094</v>
      </c>
      <c r="I33" s="208" t="s">
        <v>173</v>
      </c>
      <c r="J33" s="165" t="s">
        <v>182</v>
      </c>
      <c r="K33" s="208" t="s">
        <v>320</v>
      </c>
      <c r="L33" s="165" t="s">
        <v>183</v>
      </c>
      <c r="M33" s="200"/>
    </row>
    <row r="34" ht="15" spans="1:13">
      <c r="A34" s="107" t="s">
        <v>3661</v>
      </c>
      <c r="B34" s="165" t="s">
        <v>147</v>
      </c>
      <c r="C34" s="206">
        <v>5289225</v>
      </c>
      <c r="D34" s="206" t="s">
        <v>184</v>
      </c>
      <c r="E34" s="206" t="s">
        <v>185</v>
      </c>
      <c r="F34" s="207">
        <v>37655</v>
      </c>
      <c r="G34" s="209" t="s">
        <v>320</v>
      </c>
      <c r="H34" s="209" t="s">
        <v>188</v>
      </c>
      <c r="I34" s="209" t="s">
        <v>173</v>
      </c>
      <c r="J34" s="107" t="s">
        <v>174</v>
      </c>
      <c r="K34" s="208" t="s">
        <v>320</v>
      </c>
      <c r="L34" s="107">
        <v>57</v>
      </c>
      <c r="M34" s="107" t="s">
        <v>1370</v>
      </c>
    </row>
    <row r="35" ht="15" spans="1:13">
      <c r="A35" s="165" t="s">
        <v>3661</v>
      </c>
      <c r="B35" s="165" t="s">
        <v>147</v>
      </c>
      <c r="C35" s="206">
        <v>4982498</v>
      </c>
      <c r="D35" s="206" t="s">
        <v>257</v>
      </c>
      <c r="E35" s="206" t="s">
        <v>258</v>
      </c>
      <c r="F35" s="206" t="s">
        <v>259</v>
      </c>
      <c r="G35" s="209" t="s">
        <v>187</v>
      </c>
      <c r="H35" s="208" t="s">
        <v>261</v>
      </c>
      <c r="I35" s="208" t="s">
        <v>173</v>
      </c>
      <c r="J35" s="165" t="s">
        <v>174</v>
      </c>
      <c r="K35" s="208" t="s">
        <v>187</v>
      </c>
      <c r="L35" s="165">
        <v>55</v>
      </c>
      <c r="M35" s="200"/>
    </row>
    <row r="36" ht="15" spans="1:13">
      <c r="A36" s="165" t="s">
        <v>3661</v>
      </c>
      <c r="B36" s="165" t="s">
        <v>147</v>
      </c>
      <c r="C36" s="206">
        <v>5151386</v>
      </c>
      <c r="D36" s="206" t="s">
        <v>1263</v>
      </c>
      <c r="E36" s="206" t="s">
        <v>1652</v>
      </c>
      <c r="F36" s="206" t="s">
        <v>2560</v>
      </c>
      <c r="G36" s="209" t="s">
        <v>320</v>
      </c>
      <c r="H36" s="209" t="s">
        <v>3687</v>
      </c>
      <c r="I36" s="209" t="s">
        <v>173</v>
      </c>
      <c r="J36" s="107" t="s">
        <v>182</v>
      </c>
      <c r="K36" s="209" t="s">
        <v>320</v>
      </c>
      <c r="L36" s="107" t="s">
        <v>183</v>
      </c>
      <c r="M36" s="38"/>
    </row>
    <row r="37" ht="15" spans="1:13">
      <c r="A37" s="165" t="s">
        <v>3661</v>
      </c>
      <c r="B37" s="165" t="s">
        <v>147</v>
      </c>
      <c r="C37" s="206">
        <v>5276232</v>
      </c>
      <c r="D37" s="206" t="s">
        <v>218</v>
      </c>
      <c r="E37" s="206" t="s">
        <v>294</v>
      </c>
      <c r="F37" s="206" t="s">
        <v>295</v>
      </c>
      <c r="G37" s="209" t="s">
        <v>320</v>
      </c>
      <c r="H37" s="209" t="s">
        <v>296</v>
      </c>
      <c r="I37" s="208" t="s">
        <v>297</v>
      </c>
      <c r="J37" s="107" t="s">
        <v>182</v>
      </c>
      <c r="K37" s="209" t="s">
        <v>320</v>
      </c>
      <c r="L37" s="107" t="s">
        <v>183</v>
      </c>
      <c r="M37" s="38"/>
    </row>
    <row r="38" ht="15" spans="1:13">
      <c r="A38" s="165" t="s">
        <v>3661</v>
      </c>
      <c r="B38" s="165" t="s">
        <v>147</v>
      </c>
      <c r="C38" s="206">
        <v>5065434</v>
      </c>
      <c r="D38" s="206" t="s">
        <v>2531</v>
      </c>
      <c r="E38" s="206" t="s">
        <v>431</v>
      </c>
      <c r="F38" s="206" t="s">
        <v>2532</v>
      </c>
      <c r="G38" s="209" t="s">
        <v>320</v>
      </c>
      <c r="H38" s="209" t="s">
        <v>2533</v>
      </c>
      <c r="I38" s="209" t="s">
        <v>173</v>
      </c>
      <c r="J38" s="107" t="s">
        <v>182</v>
      </c>
      <c r="K38" s="209" t="s">
        <v>320</v>
      </c>
      <c r="L38" s="107" t="s">
        <v>183</v>
      </c>
      <c r="M38" s="38"/>
    </row>
    <row r="39" ht="14.5" spans="1:13">
      <c r="A39" s="165" t="s">
        <v>3661</v>
      </c>
      <c r="B39" s="107" t="s">
        <v>2519</v>
      </c>
      <c r="C39" s="95">
        <v>4901048</v>
      </c>
      <c r="D39" s="25" t="s">
        <v>398</v>
      </c>
      <c r="E39" s="94" t="s">
        <v>3688</v>
      </c>
      <c r="F39" s="104" t="s">
        <v>3689</v>
      </c>
      <c r="G39" s="29" t="s">
        <v>3690</v>
      </c>
      <c r="H39" s="29" t="s">
        <v>3691</v>
      </c>
      <c r="I39" s="94" t="s">
        <v>1814</v>
      </c>
      <c r="J39" s="107" t="s">
        <v>182</v>
      </c>
      <c r="K39" s="107" t="s">
        <v>196</v>
      </c>
      <c r="L39" s="79">
        <v>58</v>
      </c>
      <c r="M39" s="41"/>
    </row>
    <row r="40" ht="15" spans="1:13">
      <c r="A40" s="165" t="s">
        <v>3661</v>
      </c>
      <c r="B40" s="107" t="s">
        <v>217</v>
      </c>
      <c r="C40" s="172">
        <v>4918140</v>
      </c>
      <c r="D40" s="29" t="s">
        <v>270</v>
      </c>
      <c r="E40" s="94" t="s">
        <v>3692</v>
      </c>
      <c r="F40" s="104" t="s">
        <v>3693</v>
      </c>
      <c r="G40" s="29" t="s">
        <v>214</v>
      </c>
      <c r="H40" s="29" t="s">
        <v>3694</v>
      </c>
      <c r="I40" s="94" t="s">
        <v>223</v>
      </c>
      <c r="J40" s="107" t="s">
        <v>182</v>
      </c>
      <c r="K40" s="107" t="s">
        <v>214</v>
      </c>
      <c r="L40" s="79">
        <v>74</v>
      </c>
      <c r="M40" s="41"/>
    </row>
    <row r="41" ht="14.5" spans="1:13">
      <c r="A41" s="29" t="s">
        <v>936</v>
      </c>
      <c r="B41" s="107" t="s">
        <v>147</v>
      </c>
      <c r="C41" s="95">
        <v>4996423</v>
      </c>
      <c r="D41" s="25" t="s">
        <v>445</v>
      </c>
      <c r="E41" s="94" t="s">
        <v>1832</v>
      </c>
      <c r="F41" s="104" t="s">
        <v>2826</v>
      </c>
      <c r="G41" s="29" t="s">
        <v>265</v>
      </c>
      <c r="H41" s="29" t="s">
        <v>2827</v>
      </c>
      <c r="I41" s="94" t="s">
        <v>942</v>
      </c>
      <c r="J41" s="107" t="s">
        <v>174</v>
      </c>
      <c r="K41" s="107"/>
      <c r="L41" s="123" t="s">
        <v>3695</v>
      </c>
      <c r="M41" s="41"/>
    </row>
    <row r="42" ht="15.5" spans="1:13">
      <c r="A42" s="29" t="s">
        <v>936</v>
      </c>
      <c r="B42" s="107" t="s">
        <v>147</v>
      </c>
      <c r="C42" s="128">
        <v>5061685</v>
      </c>
      <c r="D42" s="127" t="s">
        <v>2828</v>
      </c>
      <c r="E42" s="128" t="s">
        <v>2829</v>
      </c>
      <c r="F42" s="98">
        <v>37327</v>
      </c>
      <c r="G42" s="29" t="s">
        <v>320</v>
      </c>
      <c r="H42" s="29" t="s">
        <v>2830</v>
      </c>
      <c r="I42" s="94" t="s">
        <v>942</v>
      </c>
      <c r="J42" s="107" t="s">
        <v>174</v>
      </c>
      <c r="K42" s="107"/>
      <c r="L42" s="123" t="s">
        <v>183</v>
      </c>
      <c r="M42" s="41"/>
    </row>
    <row r="43" ht="15.5" spans="1:13">
      <c r="A43" s="29" t="s">
        <v>936</v>
      </c>
      <c r="B43" s="107" t="s">
        <v>2199</v>
      </c>
      <c r="C43" s="128">
        <v>5012008</v>
      </c>
      <c r="D43" s="127" t="s">
        <v>2200</v>
      </c>
      <c r="E43" s="128" t="s">
        <v>2201</v>
      </c>
      <c r="F43" s="98">
        <v>37266</v>
      </c>
      <c r="G43" s="107" t="s">
        <v>3145</v>
      </c>
      <c r="H43" s="29" t="s">
        <v>2202</v>
      </c>
      <c r="I43" s="94" t="s">
        <v>2203</v>
      </c>
      <c r="J43" s="107" t="s">
        <v>174</v>
      </c>
      <c r="K43" s="38"/>
      <c r="L43" s="123" t="s">
        <v>3696</v>
      </c>
      <c r="M43" s="38"/>
    </row>
    <row r="44" ht="15.5" spans="1:13">
      <c r="A44" s="29" t="s">
        <v>936</v>
      </c>
      <c r="B44" s="107" t="s">
        <v>147</v>
      </c>
      <c r="C44" s="128">
        <v>4929352</v>
      </c>
      <c r="D44" s="127" t="s">
        <v>2832</v>
      </c>
      <c r="E44" s="128" t="s">
        <v>2833</v>
      </c>
      <c r="F44" s="98">
        <v>36933</v>
      </c>
      <c r="G44" s="107" t="s">
        <v>221</v>
      </c>
      <c r="H44" s="38" t="s">
        <v>2835</v>
      </c>
      <c r="I44" s="94" t="s">
        <v>942</v>
      </c>
      <c r="J44" s="107" t="s">
        <v>182</v>
      </c>
      <c r="K44" s="38"/>
      <c r="L44" s="107" t="s">
        <v>2836</v>
      </c>
      <c r="M44" s="38"/>
    </row>
    <row r="45" ht="14.5" spans="1:13">
      <c r="A45" s="29" t="s">
        <v>936</v>
      </c>
      <c r="B45" s="107" t="s">
        <v>147</v>
      </c>
      <c r="C45" s="95">
        <v>4976048</v>
      </c>
      <c r="D45" s="90" t="s">
        <v>218</v>
      </c>
      <c r="E45" s="102" t="s">
        <v>2070</v>
      </c>
      <c r="F45" s="98">
        <v>37591</v>
      </c>
      <c r="G45" s="107" t="s">
        <v>265</v>
      </c>
      <c r="H45" s="90" t="s">
        <v>2071</v>
      </c>
      <c r="I45" s="94" t="s">
        <v>942</v>
      </c>
      <c r="J45" s="107" t="s">
        <v>174</v>
      </c>
      <c r="K45" s="38"/>
      <c r="L45" s="107" t="s">
        <v>183</v>
      </c>
      <c r="M45" s="38"/>
    </row>
    <row r="46" ht="14.5" spans="1:13">
      <c r="A46" s="29" t="s">
        <v>936</v>
      </c>
      <c r="B46" s="107" t="s">
        <v>147</v>
      </c>
      <c r="C46" s="38">
        <v>4974114</v>
      </c>
      <c r="D46" s="107" t="s">
        <v>2837</v>
      </c>
      <c r="E46" s="94" t="s">
        <v>2838</v>
      </c>
      <c r="F46" s="104" t="s">
        <v>2839</v>
      </c>
      <c r="G46" s="96" t="s">
        <v>196</v>
      </c>
      <c r="H46" s="107" t="s">
        <v>2840</v>
      </c>
      <c r="I46" s="94" t="s">
        <v>942</v>
      </c>
      <c r="J46" s="107" t="s">
        <v>174</v>
      </c>
      <c r="K46" s="38"/>
      <c r="L46" s="107" t="s">
        <v>183</v>
      </c>
      <c r="M46" s="38"/>
    </row>
    <row r="47" ht="14.5" spans="1:13">
      <c r="A47" s="29" t="s">
        <v>936</v>
      </c>
      <c r="B47" s="129" t="s">
        <v>2199</v>
      </c>
      <c r="C47" s="38">
        <v>5053779</v>
      </c>
      <c r="D47" s="107" t="s">
        <v>2867</v>
      </c>
      <c r="E47" s="94" t="s">
        <v>3373</v>
      </c>
      <c r="F47" s="104" t="s">
        <v>361</v>
      </c>
      <c r="G47" s="96" t="s">
        <v>196</v>
      </c>
      <c r="H47" s="29" t="s">
        <v>3374</v>
      </c>
      <c r="I47" s="94" t="s">
        <v>2203</v>
      </c>
      <c r="J47" s="107" t="s">
        <v>174</v>
      </c>
      <c r="K47" s="38"/>
      <c r="L47" s="107" t="s">
        <v>183</v>
      </c>
      <c r="M47" s="38"/>
    </row>
    <row r="48" ht="14.5" spans="1:13">
      <c r="A48" s="38" t="s">
        <v>3697</v>
      </c>
      <c r="B48" s="38" t="s">
        <v>147</v>
      </c>
      <c r="C48" s="38">
        <v>4979267</v>
      </c>
      <c r="D48" s="38" t="s">
        <v>976</v>
      </c>
      <c r="E48" s="38" t="s">
        <v>977</v>
      </c>
      <c r="F48" s="38" t="s">
        <v>3030</v>
      </c>
      <c r="G48" s="107" t="s">
        <v>2153</v>
      </c>
      <c r="H48" s="107" t="s">
        <v>3031</v>
      </c>
      <c r="I48" s="38" t="s">
        <v>980</v>
      </c>
      <c r="J48" s="38" t="s">
        <v>3698</v>
      </c>
      <c r="K48" s="107" t="s">
        <v>214</v>
      </c>
      <c r="L48" s="38">
        <v>57</v>
      </c>
      <c r="M48" s="38"/>
    </row>
    <row r="49" ht="14.5" spans="1:13">
      <c r="A49" s="38" t="s">
        <v>3697</v>
      </c>
      <c r="B49" s="217" t="s">
        <v>1429</v>
      </c>
      <c r="C49" s="38">
        <v>4968974</v>
      </c>
      <c r="D49" s="107" t="s">
        <v>168</v>
      </c>
      <c r="E49" s="107" t="s">
        <v>1430</v>
      </c>
      <c r="F49" s="107" t="s">
        <v>1431</v>
      </c>
      <c r="G49" s="107" t="s">
        <v>196</v>
      </c>
      <c r="H49" s="107" t="s">
        <v>1432</v>
      </c>
      <c r="I49" s="38" t="s">
        <v>967</v>
      </c>
      <c r="J49" s="107" t="s">
        <v>182</v>
      </c>
      <c r="K49" s="107" t="s">
        <v>196</v>
      </c>
      <c r="L49" s="38">
        <v>58</v>
      </c>
      <c r="M49" s="38"/>
    </row>
    <row r="50" ht="14.5" spans="1:13">
      <c r="A50" s="38" t="s">
        <v>3697</v>
      </c>
      <c r="B50" s="38" t="s">
        <v>147</v>
      </c>
      <c r="C50" s="38">
        <v>4978057</v>
      </c>
      <c r="D50" s="38" t="s">
        <v>645</v>
      </c>
      <c r="E50" s="107" t="s">
        <v>1844</v>
      </c>
      <c r="F50" s="141">
        <v>37378</v>
      </c>
      <c r="G50" s="107" t="s">
        <v>214</v>
      </c>
      <c r="H50" s="38" t="s">
        <v>1845</v>
      </c>
      <c r="I50" s="38" t="s">
        <v>967</v>
      </c>
      <c r="J50" s="107" t="s">
        <v>2389</v>
      </c>
      <c r="K50" s="38"/>
      <c r="L50" s="38"/>
      <c r="M50" s="38"/>
    </row>
    <row r="51" ht="14.5" spans="1:13">
      <c r="A51" s="38" t="s">
        <v>3697</v>
      </c>
      <c r="B51" s="38" t="s">
        <v>147</v>
      </c>
      <c r="C51" s="38">
        <v>4987848</v>
      </c>
      <c r="D51" s="38" t="s">
        <v>1541</v>
      </c>
      <c r="E51" s="38" t="s">
        <v>1542</v>
      </c>
      <c r="F51" s="141">
        <v>37994</v>
      </c>
      <c r="G51" s="107" t="s">
        <v>2153</v>
      </c>
      <c r="H51" s="107" t="s">
        <v>1543</v>
      </c>
      <c r="I51" s="38" t="s">
        <v>967</v>
      </c>
      <c r="J51" s="107" t="s">
        <v>2389</v>
      </c>
      <c r="K51" s="107" t="s">
        <v>214</v>
      </c>
      <c r="L51" s="38">
        <v>50</v>
      </c>
      <c r="M51" s="38"/>
    </row>
    <row r="52" ht="14.5" spans="1:13">
      <c r="A52" s="38" t="s">
        <v>3697</v>
      </c>
      <c r="B52" s="38" t="s">
        <v>147</v>
      </c>
      <c r="C52" s="38">
        <v>4592306</v>
      </c>
      <c r="D52" s="38" t="s">
        <v>168</v>
      </c>
      <c r="E52" s="38" t="s">
        <v>1168</v>
      </c>
      <c r="F52" s="38" t="s">
        <v>3699</v>
      </c>
      <c r="G52" s="107" t="s">
        <v>196</v>
      </c>
      <c r="H52" s="107" t="s">
        <v>3700</v>
      </c>
      <c r="I52" s="38" t="s">
        <v>1006</v>
      </c>
      <c r="J52" s="107" t="s">
        <v>2389</v>
      </c>
      <c r="K52" s="38"/>
      <c r="L52" s="38"/>
      <c r="M52" s="38"/>
    </row>
    <row r="53" ht="14.5" spans="1:13">
      <c r="A53" s="38" t="s">
        <v>3697</v>
      </c>
      <c r="B53" s="38" t="s">
        <v>147</v>
      </c>
      <c r="C53" s="38">
        <v>4989487</v>
      </c>
      <c r="D53" s="38" t="s">
        <v>306</v>
      </c>
      <c r="E53" s="38" t="s">
        <v>2745</v>
      </c>
      <c r="F53" s="141">
        <v>37474</v>
      </c>
      <c r="G53" s="107" t="s">
        <v>187</v>
      </c>
      <c r="H53" s="107" t="s">
        <v>2746</v>
      </c>
      <c r="I53" s="38" t="s">
        <v>980</v>
      </c>
      <c r="J53" s="107" t="s">
        <v>182</v>
      </c>
      <c r="K53" s="107" t="s">
        <v>3701</v>
      </c>
      <c r="L53" s="38">
        <v>58</v>
      </c>
      <c r="M53" s="38"/>
    </row>
    <row r="54" ht="14.5" spans="1:13">
      <c r="A54" s="38" t="s">
        <v>3697</v>
      </c>
      <c r="B54" s="38" t="s">
        <v>147</v>
      </c>
      <c r="C54" s="38">
        <v>4982483</v>
      </c>
      <c r="D54" s="38" t="s">
        <v>176</v>
      </c>
      <c r="E54" s="38" t="s">
        <v>1058</v>
      </c>
      <c r="F54" s="141">
        <v>37292</v>
      </c>
      <c r="G54" s="107" t="s">
        <v>214</v>
      </c>
      <c r="H54" s="38" t="s">
        <v>3033</v>
      </c>
      <c r="I54" s="38" t="s">
        <v>980</v>
      </c>
      <c r="J54" s="107" t="s">
        <v>182</v>
      </c>
      <c r="K54" s="107" t="s">
        <v>214</v>
      </c>
      <c r="L54" s="38">
        <v>54</v>
      </c>
      <c r="M54" s="38"/>
    </row>
    <row r="55" ht="14.5" spans="1:13">
      <c r="A55" s="38" t="s">
        <v>3697</v>
      </c>
      <c r="B55" s="217" t="s">
        <v>1429</v>
      </c>
      <c r="C55" s="38">
        <v>5209209</v>
      </c>
      <c r="D55" s="107" t="s">
        <v>184</v>
      </c>
      <c r="E55" s="107" t="s">
        <v>1695</v>
      </c>
      <c r="F55" s="107" t="s">
        <v>3041</v>
      </c>
      <c r="G55" s="107" t="s">
        <v>214</v>
      </c>
      <c r="H55" s="107" t="s">
        <v>1697</v>
      </c>
      <c r="I55" s="38" t="s">
        <v>980</v>
      </c>
      <c r="J55" s="107" t="s">
        <v>182</v>
      </c>
      <c r="K55" s="107" t="s">
        <v>214</v>
      </c>
      <c r="L55" s="38">
        <v>69</v>
      </c>
      <c r="M55" s="38"/>
    </row>
    <row r="56" ht="14.5" spans="1:13">
      <c r="A56" s="38" t="s">
        <v>3697</v>
      </c>
      <c r="B56" s="38" t="s">
        <v>147</v>
      </c>
      <c r="C56" s="38">
        <v>4693130</v>
      </c>
      <c r="D56" s="107" t="s">
        <v>600</v>
      </c>
      <c r="E56" s="107" t="s">
        <v>1044</v>
      </c>
      <c r="F56" s="107" t="s">
        <v>1045</v>
      </c>
      <c r="G56" s="107" t="s">
        <v>299</v>
      </c>
      <c r="H56" s="107" t="s">
        <v>1046</v>
      </c>
      <c r="I56" s="107" t="s">
        <v>983</v>
      </c>
      <c r="J56" s="107" t="s">
        <v>182</v>
      </c>
      <c r="K56" s="107" t="s">
        <v>299</v>
      </c>
      <c r="L56" s="107" t="s">
        <v>3702</v>
      </c>
      <c r="M56" s="38"/>
    </row>
    <row r="57" ht="14.5" spans="1:13">
      <c r="A57" s="107" t="s">
        <v>3703</v>
      </c>
      <c r="B57" s="38" t="s">
        <v>147</v>
      </c>
      <c r="C57" s="95">
        <v>4844515</v>
      </c>
      <c r="D57" s="165" t="s">
        <v>1621</v>
      </c>
      <c r="E57" s="165" t="s">
        <v>3704</v>
      </c>
      <c r="F57" s="211">
        <v>36898</v>
      </c>
      <c r="G57" s="107" t="s">
        <v>3334</v>
      </c>
      <c r="H57" s="107" t="s">
        <v>3705</v>
      </c>
      <c r="I57" s="107" t="s">
        <v>397</v>
      </c>
      <c r="J57" s="107" t="s">
        <v>182</v>
      </c>
      <c r="K57" s="107" t="s">
        <v>3334</v>
      </c>
      <c r="L57" s="107" t="s">
        <v>641</v>
      </c>
      <c r="M57" s="38"/>
    </row>
    <row r="58" ht="14.5" spans="1:13">
      <c r="A58" s="107" t="s">
        <v>3703</v>
      </c>
      <c r="B58" s="38" t="s">
        <v>147</v>
      </c>
      <c r="C58" s="38">
        <v>4492293</v>
      </c>
      <c r="D58" s="96" t="s">
        <v>3343</v>
      </c>
      <c r="E58" s="96" t="s">
        <v>218</v>
      </c>
      <c r="F58" s="107" t="s">
        <v>3344</v>
      </c>
      <c r="G58" s="107" t="s">
        <v>214</v>
      </c>
      <c r="H58" s="107" t="s">
        <v>3345</v>
      </c>
      <c r="I58" s="107" t="s">
        <v>397</v>
      </c>
      <c r="J58" s="107" t="s">
        <v>182</v>
      </c>
      <c r="K58" s="107" t="s">
        <v>214</v>
      </c>
      <c r="L58" s="107" t="s">
        <v>641</v>
      </c>
      <c r="M58" s="38"/>
    </row>
    <row r="59" ht="14.5" spans="1:13">
      <c r="A59" s="107" t="s">
        <v>3703</v>
      </c>
      <c r="B59" s="38" t="s">
        <v>147</v>
      </c>
      <c r="C59" s="38">
        <v>4739527</v>
      </c>
      <c r="D59" s="107" t="s">
        <v>3352</v>
      </c>
      <c r="E59" s="107" t="s">
        <v>3049</v>
      </c>
      <c r="F59" s="107" t="s">
        <v>3341</v>
      </c>
      <c r="G59" s="107" t="s">
        <v>1522</v>
      </c>
      <c r="H59" s="107" t="s">
        <v>3353</v>
      </c>
      <c r="I59" s="107" t="s">
        <v>397</v>
      </c>
      <c r="J59" s="107" t="s">
        <v>182</v>
      </c>
      <c r="K59" s="107" t="s">
        <v>1522</v>
      </c>
      <c r="L59" s="107" t="s">
        <v>641</v>
      </c>
      <c r="M59" s="38"/>
    </row>
    <row r="60" ht="14.5" spans="1:13">
      <c r="A60" s="107" t="s">
        <v>3703</v>
      </c>
      <c r="B60" s="38" t="s">
        <v>147</v>
      </c>
      <c r="C60" s="38">
        <v>4466053</v>
      </c>
      <c r="D60" s="107" t="s">
        <v>3339</v>
      </c>
      <c r="E60" s="107" t="s">
        <v>3340</v>
      </c>
      <c r="F60" s="107" t="s">
        <v>3341</v>
      </c>
      <c r="G60" s="107" t="s">
        <v>179</v>
      </c>
      <c r="H60" s="107" t="s">
        <v>1315</v>
      </c>
      <c r="I60" s="107" t="s">
        <v>397</v>
      </c>
      <c r="J60" s="107" t="s">
        <v>182</v>
      </c>
      <c r="K60" s="107" t="s">
        <v>179</v>
      </c>
      <c r="L60" s="107" t="s">
        <v>641</v>
      </c>
      <c r="M60" s="38"/>
    </row>
    <row r="61" ht="14.5" spans="1:13">
      <c r="A61" s="107" t="s">
        <v>3703</v>
      </c>
      <c r="B61" s="38" t="s">
        <v>147</v>
      </c>
      <c r="C61" s="38">
        <v>3836236</v>
      </c>
      <c r="D61" s="107" t="s">
        <v>3320</v>
      </c>
      <c r="E61" s="107" t="s">
        <v>3049</v>
      </c>
      <c r="F61" s="141">
        <v>35891</v>
      </c>
      <c r="G61" s="107" t="s">
        <v>320</v>
      </c>
      <c r="H61" s="107" t="s">
        <v>3321</v>
      </c>
      <c r="I61" s="107" t="s">
        <v>397</v>
      </c>
      <c r="J61" s="107" t="s">
        <v>182</v>
      </c>
      <c r="K61" s="107" t="s">
        <v>320</v>
      </c>
      <c r="L61" s="107" t="s">
        <v>641</v>
      </c>
      <c r="M61" s="38"/>
    </row>
    <row r="62" ht="14.5" spans="1:13">
      <c r="A62" s="107" t="s">
        <v>3703</v>
      </c>
      <c r="B62" s="38" t="s">
        <v>147</v>
      </c>
      <c r="C62" s="38">
        <v>4451486</v>
      </c>
      <c r="D62" s="107" t="s">
        <v>3337</v>
      </c>
      <c r="E62" s="107" t="s">
        <v>3049</v>
      </c>
      <c r="F62" s="211">
        <v>36898</v>
      </c>
      <c r="G62" s="107" t="s">
        <v>320</v>
      </c>
      <c r="H62" s="107" t="s">
        <v>3338</v>
      </c>
      <c r="I62" s="107" t="s">
        <v>397</v>
      </c>
      <c r="J62" s="107" t="s">
        <v>182</v>
      </c>
      <c r="K62" s="107" t="s">
        <v>320</v>
      </c>
      <c r="L62" s="107" t="s">
        <v>323</v>
      </c>
      <c r="M62" s="38"/>
    </row>
    <row r="63" ht="15" spans="1:13">
      <c r="A63" s="107" t="s">
        <v>3703</v>
      </c>
      <c r="B63" s="38" t="s">
        <v>147</v>
      </c>
      <c r="C63" s="215">
        <v>4199946</v>
      </c>
      <c r="D63" s="165" t="s">
        <v>3706</v>
      </c>
      <c r="E63" s="165" t="s">
        <v>3707</v>
      </c>
      <c r="F63" s="98" t="s">
        <v>3575</v>
      </c>
      <c r="G63" s="107" t="s">
        <v>196</v>
      </c>
      <c r="H63" s="107" t="s">
        <v>3576</v>
      </c>
      <c r="I63" s="107" t="s">
        <v>1279</v>
      </c>
      <c r="J63" s="107" t="s">
        <v>182</v>
      </c>
      <c r="K63" s="107" t="s">
        <v>196</v>
      </c>
      <c r="L63" s="107" t="s">
        <v>641</v>
      </c>
      <c r="M63" s="38"/>
    </row>
    <row r="64" ht="14.5" spans="1:13">
      <c r="A64" s="107" t="s">
        <v>3703</v>
      </c>
      <c r="B64" s="38" t="s">
        <v>147</v>
      </c>
      <c r="C64" s="38"/>
      <c r="D64" s="107" t="s">
        <v>3354</v>
      </c>
      <c r="E64" s="107" t="s">
        <v>3355</v>
      </c>
      <c r="F64" s="38"/>
      <c r="G64" s="107" t="s">
        <v>232</v>
      </c>
      <c r="H64" s="107" t="s">
        <v>3357</v>
      </c>
      <c r="I64" s="107" t="s">
        <v>397</v>
      </c>
      <c r="J64" s="107" t="s">
        <v>182</v>
      </c>
      <c r="K64" s="107" t="s">
        <v>232</v>
      </c>
      <c r="L64" s="107" t="s">
        <v>641</v>
      </c>
      <c r="M64" s="38"/>
    </row>
    <row r="65" ht="14.5" spans="1:13">
      <c r="A65" s="200" t="s">
        <v>2600</v>
      </c>
      <c r="B65" s="38" t="s">
        <v>147</v>
      </c>
      <c r="C65" s="237" t="s">
        <v>3106</v>
      </c>
      <c r="D65" s="237" t="s">
        <v>3107</v>
      </c>
      <c r="E65" s="237" t="s">
        <v>3108</v>
      </c>
      <c r="F65" s="237" t="s">
        <v>3109</v>
      </c>
      <c r="G65" s="165" t="s">
        <v>273</v>
      </c>
      <c r="H65" s="200" t="s">
        <v>3110</v>
      </c>
      <c r="I65" s="200" t="s">
        <v>397</v>
      </c>
      <c r="J65" s="107" t="s">
        <v>182</v>
      </c>
      <c r="K65" s="165" t="s">
        <v>273</v>
      </c>
      <c r="L65" s="107" t="s">
        <v>641</v>
      </c>
      <c r="M65" s="41"/>
    </row>
    <row r="66" ht="14.5" spans="1:13">
      <c r="A66" s="200" t="s">
        <v>2600</v>
      </c>
      <c r="B66" s="38" t="s">
        <v>147</v>
      </c>
      <c r="C66" s="237">
        <v>4479657</v>
      </c>
      <c r="D66" s="238" t="s">
        <v>218</v>
      </c>
      <c r="E66" s="238" t="s">
        <v>3111</v>
      </c>
      <c r="F66" s="238" t="s">
        <v>3112</v>
      </c>
      <c r="G66" s="165" t="s">
        <v>320</v>
      </c>
      <c r="H66" s="200" t="s">
        <v>3113</v>
      </c>
      <c r="I66" s="200" t="s">
        <v>3114</v>
      </c>
      <c r="J66" s="107" t="s">
        <v>182</v>
      </c>
      <c r="K66" s="165" t="s">
        <v>320</v>
      </c>
      <c r="L66" s="38">
        <v>50</v>
      </c>
      <c r="M66" s="41"/>
    </row>
    <row r="67" ht="14.5" spans="1:13">
      <c r="A67" s="200" t="s">
        <v>2600</v>
      </c>
      <c r="B67" s="38" t="s">
        <v>147</v>
      </c>
      <c r="C67" s="237" t="s">
        <v>2605</v>
      </c>
      <c r="D67" s="237" t="s">
        <v>286</v>
      </c>
      <c r="E67" s="237" t="s">
        <v>1769</v>
      </c>
      <c r="F67" s="237" t="s">
        <v>1482</v>
      </c>
      <c r="G67" s="165" t="s">
        <v>265</v>
      </c>
      <c r="H67" s="200" t="s">
        <v>2606</v>
      </c>
      <c r="I67" s="200" t="s">
        <v>1484</v>
      </c>
      <c r="J67" s="107" t="s">
        <v>182</v>
      </c>
      <c r="K67" s="165" t="s">
        <v>265</v>
      </c>
      <c r="L67" s="107">
        <v>53</v>
      </c>
      <c r="M67" s="41"/>
    </row>
    <row r="68" ht="14.5" spans="1:13">
      <c r="A68" s="200" t="s">
        <v>2600</v>
      </c>
      <c r="B68" s="38" t="s">
        <v>147</v>
      </c>
      <c r="C68" s="217">
        <v>5012095</v>
      </c>
      <c r="D68" s="217" t="s">
        <v>723</v>
      </c>
      <c r="E68" s="217" t="s">
        <v>2585</v>
      </c>
      <c r="F68" s="217" t="s">
        <v>2586</v>
      </c>
      <c r="G68" s="165" t="s">
        <v>265</v>
      </c>
      <c r="H68" s="200" t="s">
        <v>2587</v>
      </c>
      <c r="I68" s="200" t="s">
        <v>1497</v>
      </c>
      <c r="J68" s="107" t="s">
        <v>174</v>
      </c>
      <c r="K68" s="165" t="s">
        <v>265</v>
      </c>
      <c r="L68" s="107">
        <v>63</v>
      </c>
      <c r="M68" s="41"/>
    </row>
    <row r="69" ht="14.5" spans="1:13">
      <c r="A69" s="200" t="s">
        <v>2600</v>
      </c>
      <c r="B69" s="38" t="s">
        <v>147</v>
      </c>
      <c r="C69" s="200">
        <v>3680882</v>
      </c>
      <c r="D69" s="200" t="s">
        <v>306</v>
      </c>
      <c r="E69" s="200" t="s">
        <v>372</v>
      </c>
      <c r="F69" s="211">
        <v>35315</v>
      </c>
      <c r="G69" s="165" t="s">
        <v>273</v>
      </c>
      <c r="H69" s="200" t="s">
        <v>374</v>
      </c>
      <c r="I69" s="200" t="s">
        <v>375</v>
      </c>
      <c r="J69" s="107" t="s">
        <v>174</v>
      </c>
      <c r="K69" s="165" t="s">
        <v>273</v>
      </c>
      <c r="L69" s="107" t="s">
        <v>641</v>
      </c>
      <c r="M69" s="41"/>
    </row>
    <row r="70" ht="14.5" spans="1:13">
      <c r="A70" s="200" t="s">
        <v>2600</v>
      </c>
      <c r="B70" s="38" t="s">
        <v>147</v>
      </c>
      <c r="C70" s="237" t="s">
        <v>439</v>
      </c>
      <c r="D70" s="237" t="s">
        <v>253</v>
      </c>
      <c r="E70" s="237" t="s">
        <v>440</v>
      </c>
      <c r="F70" s="237" t="s">
        <v>441</v>
      </c>
      <c r="G70" s="165" t="s">
        <v>171</v>
      </c>
      <c r="H70" s="200" t="s">
        <v>442</v>
      </c>
      <c r="I70" s="200" t="s">
        <v>443</v>
      </c>
      <c r="J70" s="107" t="s">
        <v>174</v>
      </c>
      <c r="K70" s="165" t="s">
        <v>171</v>
      </c>
      <c r="L70" s="107" t="s">
        <v>641</v>
      </c>
      <c r="M70" s="41"/>
    </row>
    <row r="71" ht="14.5" spans="1:13">
      <c r="A71" s="200" t="s">
        <v>2600</v>
      </c>
      <c r="B71" s="38" t="s">
        <v>147</v>
      </c>
      <c r="C71" s="237" t="s">
        <v>424</v>
      </c>
      <c r="D71" s="237" t="s">
        <v>425</v>
      </c>
      <c r="E71" s="237" t="s">
        <v>426</v>
      </c>
      <c r="F71" s="237" t="s">
        <v>427</v>
      </c>
      <c r="G71" s="200" t="s">
        <v>320</v>
      </c>
      <c r="H71" s="200" t="s">
        <v>428</v>
      </c>
      <c r="I71" s="165" t="s">
        <v>375</v>
      </c>
      <c r="J71" s="107" t="s">
        <v>182</v>
      </c>
      <c r="K71" s="200" t="s">
        <v>320</v>
      </c>
      <c r="L71" s="107" t="s">
        <v>641</v>
      </c>
      <c r="M71" s="41"/>
    </row>
    <row r="72" ht="14.5" spans="1:13">
      <c r="A72" s="200" t="s">
        <v>2600</v>
      </c>
      <c r="B72" s="38" t="s">
        <v>147</v>
      </c>
      <c r="C72" s="237" t="s">
        <v>3126</v>
      </c>
      <c r="D72" s="237" t="s">
        <v>905</v>
      </c>
      <c r="E72" s="237" t="s">
        <v>3127</v>
      </c>
      <c r="F72" s="237" t="s">
        <v>1897</v>
      </c>
      <c r="G72" s="165" t="s">
        <v>265</v>
      </c>
      <c r="H72" s="200" t="s">
        <v>3128</v>
      </c>
      <c r="I72" s="165" t="s">
        <v>375</v>
      </c>
      <c r="J72" s="107" t="s">
        <v>182</v>
      </c>
      <c r="K72" s="165" t="s">
        <v>1051</v>
      </c>
      <c r="L72" s="107" t="s">
        <v>323</v>
      </c>
      <c r="M72" s="41"/>
    </row>
    <row r="73" ht="14.5" spans="1:13">
      <c r="A73" s="200" t="s">
        <v>2600</v>
      </c>
      <c r="B73" s="38" t="s">
        <v>147</v>
      </c>
      <c r="C73" s="237" t="s">
        <v>3116</v>
      </c>
      <c r="D73" s="237" t="s">
        <v>270</v>
      </c>
      <c r="E73" s="237" t="s">
        <v>3117</v>
      </c>
      <c r="F73" s="237" t="s">
        <v>2147</v>
      </c>
      <c r="G73" s="165" t="s">
        <v>187</v>
      </c>
      <c r="H73" s="200" t="s">
        <v>3119</v>
      </c>
      <c r="I73" s="165" t="s">
        <v>397</v>
      </c>
      <c r="J73" s="107" t="s">
        <v>182</v>
      </c>
      <c r="K73" s="165" t="s">
        <v>187</v>
      </c>
      <c r="L73" s="107" t="s">
        <v>641</v>
      </c>
      <c r="M73" s="41"/>
    </row>
    <row r="74" ht="15.75" customHeight="1" spans="1:13">
      <c r="A74" s="200" t="s">
        <v>2600</v>
      </c>
      <c r="B74" s="38" t="s">
        <v>147</v>
      </c>
      <c r="C74" s="200">
        <v>5018259</v>
      </c>
      <c r="D74" s="200" t="s">
        <v>419</v>
      </c>
      <c r="E74" s="200" t="s">
        <v>2625</v>
      </c>
      <c r="F74" s="211">
        <v>37291</v>
      </c>
      <c r="G74" s="165" t="s">
        <v>214</v>
      </c>
      <c r="H74" s="200" t="s">
        <v>2626</v>
      </c>
      <c r="I74" s="165" t="s">
        <v>1497</v>
      </c>
      <c r="J74" s="107" t="s">
        <v>182</v>
      </c>
      <c r="K74" s="165" t="s">
        <v>214</v>
      </c>
      <c r="L74" s="38">
        <v>58</v>
      </c>
      <c r="M74" s="41"/>
    </row>
    <row r="75" ht="15.75" customHeight="1" spans="1:13">
      <c r="A75" s="200" t="s">
        <v>2600</v>
      </c>
      <c r="B75" s="38" t="s">
        <v>147</v>
      </c>
      <c r="C75" s="200">
        <v>5027385</v>
      </c>
      <c r="D75" s="200" t="s">
        <v>509</v>
      </c>
      <c r="E75" s="200" t="s">
        <v>2267</v>
      </c>
      <c r="F75" s="184" t="s">
        <v>3120</v>
      </c>
      <c r="G75" s="165" t="s">
        <v>273</v>
      </c>
      <c r="H75" s="200" t="s">
        <v>3121</v>
      </c>
      <c r="I75" s="165" t="s">
        <v>3122</v>
      </c>
      <c r="J75" s="107" t="s">
        <v>182</v>
      </c>
      <c r="K75" s="165" t="s">
        <v>273</v>
      </c>
      <c r="L75" s="107" t="s">
        <v>641</v>
      </c>
      <c r="M75" s="41"/>
    </row>
    <row r="76" ht="15.75" customHeight="1" spans="1:13">
      <c r="A76" s="200" t="s">
        <v>2600</v>
      </c>
      <c r="B76" s="38" t="s">
        <v>147</v>
      </c>
      <c r="C76" s="237" t="s">
        <v>408</v>
      </c>
      <c r="D76" s="237" t="s">
        <v>270</v>
      </c>
      <c r="E76" s="237" t="s">
        <v>409</v>
      </c>
      <c r="F76" s="237" t="s">
        <v>410</v>
      </c>
      <c r="G76" s="239" t="s">
        <v>196</v>
      </c>
      <c r="H76" s="165" t="s">
        <v>411</v>
      </c>
      <c r="I76" s="165" t="s">
        <v>375</v>
      </c>
      <c r="J76" s="107" t="s">
        <v>182</v>
      </c>
      <c r="K76" s="239" t="s">
        <v>196</v>
      </c>
      <c r="L76" s="38">
        <v>57</v>
      </c>
      <c r="M76" s="41"/>
    </row>
    <row r="77" ht="15.75" customHeight="1" spans="1:13">
      <c r="A77" s="200" t="s">
        <v>2600</v>
      </c>
      <c r="B77" s="38" t="s">
        <v>147</v>
      </c>
      <c r="C77" s="237" t="s">
        <v>2594</v>
      </c>
      <c r="D77" s="237" t="s">
        <v>2595</v>
      </c>
      <c r="E77" s="237" t="s">
        <v>2596</v>
      </c>
      <c r="F77" s="237" t="s">
        <v>2597</v>
      </c>
      <c r="G77" s="239" t="s">
        <v>911</v>
      </c>
      <c r="H77" s="165" t="s">
        <v>2598</v>
      </c>
      <c r="I77" s="165" t="s">
        <v>375</v>
      </c>
      <c r="J77" s="107" t="s">
        <v>182</v>
      </c>
      <c r="K77" s="239" t="s">
        <v>911</v>
      </c>
      <c r="L77" s="107" t="s">
        <v>3708</v>
      </c>
      <c r="M77" s="41"/>
    </row>
    <row r="78" ht="15.75" customHeight="1" spans="1:13">
      <c r="A78" s="200" t="s">
        <v>2600</v>
      </c>
      <c r="B78" s="38" t="s">
        <v>147</v>
      </c>
      <c r="C78" s="237">
        <v>4244933</v>
      </c>
      <c r="D78" s="238" t="s">
        <v>218</v>
      </c>
      <c r="E78" s="238" t="s">
        <v>2063</v>
      </c>
      <c r="F78" s="238" t="s">
        <v>2064</v>
      </c>
      <c r="G78" s="239" t="s">
        <v>214</v>
      </c>
      <c r="H78" s="165" t="s">
        <v>2065</v>
      </c>
      <c r="I78" s="165" t="s">
        <v>375</v>
      </c>
      <c r="J78" s="107" t="s">
        <v>182</v>
      </c>
      <c r="K78" s="239" t="s">
        <v>214</v>
      </c>
      <c r="L78" s="107" t="s">
        <v>641</v>
      </c>
      <c r="M78" s="41"/>
    </row>
    <row r="79" ht="15.75" customHeight="1" spans="1:13">
      <c r="A79" s="200" t="s">
        <v>2600</v>
      </c>
      <c r="B79" s="38" t="s">
        <v>147</v>
      </c>
      <c r="C79" s="200">
        <v>4408929</v>
      </c>
      <c r="D79" s="165" t="s">
        <v>211</v>
      </c>
      <c r="E79" s="165" t="s">
        <v>168</v>
      </c>
      <c r="F79" s="204" t="s">
        <v>3138</v>
      </c>
      <c r="G79" s="165" t="s">
        <v>1051</v>
      </c>
      <c r="H79" s="200" t="s">
        <v>3139</v>
      </c>
      <c r="I79" s="165" t="s">
        <v>375</v>
      </c>
      <c r="J79" s="107" t="s">
        <v>182</v>
      </c>
      <c r="K79" s="165" t="s">
        <v>265</v>
      </c>
      <c r="L79" s="107" t="s">
        <v>323</v>
      </c>
      <c r="M79" s="41"/>
    </row>
    <row r="80" ht="15.75" customHeight="1" spans="1:13">
      <c r="A80" s="200" t="s">
        <v>2600</v>
      </c>
      <c r="B80" s="38" t="s">
        <v>147</v>
      </c>
      <c r="C80" s="25" t="s">
        <v>3709</v>
      </c>
      <c r="D80" s="25" t="s">
        <v>189</v>
      </c>
      <c r="E80" s="25" t="s">
        <v>3710</v>
      </c>
      <c r="F80" s="25" t="s">
        <v>3711</v>
      </c>
      <c r="G80" s="29" t="s">
        <v>320</v>
      </c>
      <c r="H80" s="25" t="s">
        <v>3712</v>
      </c>
      <c r="I80" s="165" t="s">
        <v>375</v>
      </c>
      <c r="J80" s="107" t="s">
        <v>182</v>
      </c>
      <c r="K80" s="29" t="s">
        <v>320</v>
      </c>
      <c r="L80" s="107" t="s">
        <v>323</v>
      </c>
      <c r="M80" s="41"/>
    </row>
    <row r="81" ht="15.75" customHeight="1" spans="1:13">
      <c r="A81" s="200" t="s">
        <v>2600</v>
      </c>
      <c r="B81" s="38" t="s">
        <v>147</v>
      </c>
      <c r="C81" s="25">
        <v>4258404</v>
      </c>
      <c r="D81" s="29" t="s">
        <v>184</v>
      </c>
      <c r="E81" s="29" t="s">
        <v>412</v>
      </c>
      <c r="F81" s="34">
        <v>36618</v>
      </c>
      <c r="G81" s="29" t="s">
        <v>273</v>
      </c>
      <c r="H81" s="25" t="s">
        <v>413</v>
      </c>
      <c r="I81" s="165" t="s">
        <v>375</v>
      </c>
      <c r="J81" s="107" t="s">
        <v>182</v>
      </c>
      <c r="K81" s="29" t="s">
        <v>273</v>
      </c>
      <c r="L81" s="107" t="s">
        <v>641</v>
      </c>
      <c r="M81" s="41"/>
    </row>
    <row r="82" ht="15.75" customHeight="1" spans="1:13">
      <c r="A82" s="200" t="s">
        <v>2600</v>
      </c>
      <c r="B82" s="38" t="s">
        <v>147</v>
      </c>
      <c r="C82" s="25">
        <v>4938060</v>
      </c>
      <c r="D82" s="29" t="s">
        <v>205</v>
      </c>
      <c r="E82" s="29" t="s">
        <v>2612</v>
      </c>
      <c r="F82" s="34">
        <v>36962</v>
      </c>
      <c r="G82" s="29" t="s">
        <v>214</v>
      </c>
      <c r="H82" s="25" t="s">
        <v>2613</v>
      </c>
      <c r="I82" s="165" t="s">
        <v>452</v>
      </c>
      <c r="J82" s="107" t="s">
        <v>182</v>
      </c>
      <c r="K82" s="29" t="s">
        <v>214</v>
      </c>
      <c r="L82" s="107" t="s">
        <v>323</v>
      </c>
      <c r="M82" s="41"/>
    </row>
    <row r="83" ht="15.75" customHeight="1" spans="1:13">
      <c r="A83" s="200" t="s">
        <v>2600</v>
      </c>
      <c r="B83" s="38" t="s">
        <v>147</v>
      </c>
      <c r="C83" s="25">
        <v>5020701</v>
      </c>
      <c r="D83" s="29" t="s">
        <v>253</v>
      </c>
      <c r="E83" s="29" t="s">
        <v>449</v>
      </c>
      <c r="F83" s="255" t="s">
        <v>2602</v>
      </c>
      <c r="G83" s="29" t="s">
        <v>196</v>
      </c>
      <c r="H83" s="25" t="s">
        <v>451</v>
      </c>
      <c r="I83" s="165" t="s">
        <v>2603</v>
      </c>
      <c r="J83" s="107" t="s">
        <v>182</v>
      </c>
      <c r="K83" s="29" t="s">
        <v>196</v>
      </c>
      <c r="L83" s="107" t="s">
        <v>323</v>
      </c>
      <c r="M83" s="41"/>
    </row>
    <row r="84" ht="15.75" customHeight="1" spans="1:13">
      <c r="A84" s="200" t="s">
        <v>2600</v>
      </c>
      <c r="B84" s="38" t="s">
        <v>147</v>
      </c>
      <c r="C84" s="25">
        <v>5033080</v>
      </c>
      <c r="D84" s="29" t="s">
        <v>1110</v>
      </c>
      <c r="E84" s="29" t="s">
        <v>1267</v>
      </c>
      <c r="F84" s="255" t="s">
        <v>3131</v>
      </c>
      <c r="G84" s="29" t="s">
        <v>214</v>
      </c>
      <c r="H84" s="25" t="s">
        <v>3132</v>
      </c>
      <c r="I84" s="165" t="s">
        <v>452</v>
      </c>
      <c r="J84" s="107" t="s">
        <v>182</v>
      </c>
      <c r="K84" s="29" t="s">
        <v>214</v>
      </c>
      <c r="L84" s="107" t="s">
        <v>641</v>
      </c>
      <c r="M84" s="41"/>
    </row>
    <row r="85" ht="15.75" customHeight="1" spans="1:13">
      <c r="A85" s="200" t="s">
        <v>2600</v>
      </c>
      <c r="B85" s="38" t="s">
        <v>147</v>
      </c>
      <c r="C85" s="25">
        <v>4326304</v>
      </c>
      <c r="D85" s="29" t="s">
        <v>253</v>
      </c>
      <c r="E85" s="29" t="s">
        <v>3713</v>
      </c>
      <c r="F85" s="255" t="s">
        <v>3714</v>
      </c>
      <c r="G85" s="29" t="s">
        <v>171</v>
      </c>
      <c r="H85" s="29" t="s">
        <v>3715</v>
      </c>
      <c r="I85" s="165" t="s">
        <v>2603</v>
      </c>
      <c r="J85" s="107" t="s">
        <v>182</v>
      </c>
      <c r="K85" s="29" t="s">
        <v>171</v>
      </c>
      <c r="L85" s="38">
        <v>54</v>
      </c>
      <c r="M85" s="123" t="s">
        <v>2089</v>
      </c>
    </row>
    <row r="86" ht="15.75" customHeight="1" spans="1:13">
      <c r="A86" s="200" t="s">
        <v>2600</v>
      </c>
      <c r="B86" s="38" t="s">
        <v>147</v>
      </c>
      <c r="C86" s="25">
        <v>4654239</v>
      </c>
      <c r="D86" s="29" t="s">
        <v>430</v>
      </c>
      <c r="E86" s="29" t="s">
        <v>431</v>
      </c>
      <c r="F86" s="255" t="s">
        <v>432</v>
      </c>
      <c r="G86" s="29" t="s">
        <v>2153</v>
      </c>
      <c r="H86" s="25" t="s">
        <v>433</v>
      </c>
      <c r="I86" s="165" t="s">
        <v>2603</v>
      </c>
      <c r="J86" s="107" t="s">
        <v>182</v>
      </c>
      <c r="K86" s="29" t="s">
        <v>2153</v>
      </c>
      <c r="L86" s="107" t="s">
        <v>323</v>
      </c>
      <c r="M86" s="41"/>
    </row>
    <row r="87" ht="15.75" customHeight="1" spans="1:13">
      <c r="A87" s="200" t="s">
        <v>2600</v>
      </c>
      <c r="B87" s="38" t="s">
        <v>147</v>
      </c>
      <c r="C87" s="25">
        <v>4454779</v>
      </c>
      <c r="D87" s="29" t="s">
        <v>461</v>
      </c>
      <c r="E87" s="29" t="s">
        <v>462</v>
      </c>
      <c r="F87" s="255" t="s">
        <v>463</v>
      </c>
      <c r="G87" s="29" t="s">
        <v>240</v>
      </c>
      <c r="H87" s="25" t="s">
        <v>465</v>
      </c>
      <c r="I87" s="165" t="s">
        <v>2603</v>
      </c>
      <c r="J87" s="107" t="s">
        <v>182</v>
      </c>
      <c r="K87" s="29" t="s">
        <v>240</v>
      </c>
      <c r="L87" s="107" t="s">
        <v>3716</v>
      </c>
      <c r="M87" s="41"/>
    </row>
    <row r="88" ht="15.75" customHeight="1" spans="1:13">
      <c r="A88" s="200" t="s">
        <v>2600</v>
      </c>
      <c r="B88" s="38" t="s">
        <v>147</v>
      </c>
      <c r="C88" s="25">
        <v>4407488</v>
      </c>
      <c r="D88" s="29" t="s">
        <v>184</v>
      </c>
      <c r="E88" s="29" t="s">
        <v>390</v>
      </c>
      <c r="F88" s="255" t="s">
        <v>391</v>
      </c>
      <c r="G88" s="29" t="s">
        <v>171</v>
      </c>
      <c r="H88" s="25" t="s">
        <v>392</v>
      </c>
      <c r="I88" s="165" t="s">
        <v>375</v>
      </c>
      <c r="J88" s="107" t="s">
        <v>182</v>
      </c>
      <c r="K88" s="29" t="s">
        <v>171</v>
      </c>
      <c r="L88" s="107" t="s">
        <v>641</v>
      </c>
      <c r="M88" s="41"/>
    </row>
    <row r="89" ht="14.5" spans="1:13">
      <c r="A89" s="181" t="s">
        <v>1337</v>
      </c>
      <c r="B89" s="181" t="s">
        <v>147</v>
      </c>
      <c r="C89" s="181">
        <v>4311790</v>
      </c>
      <c r="D89" s="181" t="s">
        <v>205</v>
      </c>
      <c r="E89" s="181" t="s">
        <v>873</v>
      </c>
      <c r="F89" s="180">
        <v>36379</v>
      </c>
      <c r="G89" s="181" t="s">
        <v>2932</v>
      </c>
      <c r="H89" s="181" t="s">
        <v>3198</v>
      </c>
      <c r="I89" s="181" t="s">
        <v>588</v>
      </c>
      <c r="J89" s="181" t="s">
        <v>182</v>
      </c>
      <c r="K89" s="181" t="s">
        <v>2932</v>
      </c>
      <c r="L89" s="181" t="s">
        <v>3717</v>
      </c>
      <c r="M89" s="181"/>
    </row>
    <row r="90" spans="1:13">
      <c r="A90" s="181" t="s">
        <v>1337</v>
      </c>
      <c r="B90" s="181" t="s">
        <v>147</v>
      </c>
      <c r="C90" s="181">
        <v>4487218</v>
      </c>
      <c r="D90" s="181" t="s">
        <v>247</v>
      </c>
      <c r="E90" s="181" t="s">
        <v>3203</v>
      </c>
      <c r="F90" s="181" t="s">
        <v>3204</v>
      </c>
      <c r="G90" s="181" t="s">
        <v>196</v>
      </c>
      <c r="H90" s="181" t="s">
        <v>3205</v>
      </c>
      <c r="I90" s="181" t="s">
        <v>1426</v>
      </c>
      <c r="J90" s="181" t="s">
        <v>174</v>
      </c>
      <c r="K90" s="181" t="s">
        <v>196</v>
      </c>
      <c r="L90" s="181">
        <v>60</v>
      </c>
      <c r="M90" s="181"/>
    </row>
    <row r="91" spans="1:13">
      <c r="A91" s="181" t="s">
        <v>1337</v>
      </c>
      <c r="B91" s="181" t="s">
        <v>147</v>
      </c>
      <c r="C91" s="181">
        <v>4344250</v>
      </c>
      <c r="D91" s="181" t="s">
        <v>237</v>
      </c>
      <c r="E91" s="181" t="s">
        <v>3718</v>
      </c>
      <c r="F91" s="181" t="s">
        <v>3719</v>
      </c>
      <c r="G91" s="181" t="s">
        <v>179</v>
      </c>
      <c r="H91" s="181" t="s">
        <v>3720</v>
      </c>
      <c r="I91" s="181" t="s">
        <v>375</v>
      </c>
      <c r="J91" s="181" t="s">
        <v>174</v>
      </c>
      <c r="K91" s="181" t="s">
        <v>3212</v>
      </c>
      <c r="L91" s="181" t="s">
        <v>3212</v>
      </c>
      <c r="M91" s="181"/>
    </row>
    <row r="92" spans="1:13">
      <c r="A92" s="181" t="s">
        <v>1337</v>
      </c>
      <c r="B92" s="181" t="s">
        <v>147</v>
      </c>
      <c r="C92" s="181">
        <v>4162420</v>
      </c>
      <c r="D92" s="181" t="s">
        <v>184</v>
      </c>
      <c r="E92" s="181" t="s">
        <v>3460</v>
      </c>
      <c r="F92" s="181" t="s">
        <v>3721</v>
      </c>
      <c r="G92" s="181" t="s">
        <v>320</v>
      </c>
      <c r="H92" s="181" t="s">
        <v>3722</v>
      </c>
      <c r="I92" s="181" t="s">
        <v>588</v>
      </c>
      <c r="J92" s="181" t="s">
        <v>182</v>
      </c>
      <c r="K92" s="181" t="s">
        <v>1384</v>
      </c>
      <c r="L92" s="181">
        <v>49</v>
      </c>
      <c r="M92" s="181"/>
    </row>
    <row r="93" spans="1:13">
      <c r="A93" s="181" t="s">
        <v>1337</v>
      </c>
      <c r="B93" s="181" t="s">
        <v>147</v>
      </c>
      <c r="C93" s="181">
        <v>4185912</v>
      </c>
      <c r="D93" s="181" t="s">
        <v>184</v>
      </c>
      <c r="E93" s="181" t="s">
        <v>3723</v>
      </c>
      <c r="F93" s="180">
        <v>35952</v>
      </c>
      <c r="G93" s="181" t="s">
        <v>273</v>
      </c>
      <c r="H93" s="94" t="s">
        <v>3724</v>
      </c>
      <c r="I93" s="181" t="s">
        <v>1234</v>
      </c>
      <c r="J93" s="181" t="s">
        <v>174</v>
      </c>
      <c r="K93" s="181" t="s">
        <v>273</v>
      </c>
      <c r="L93" s="181" t="s">
        <v>2836</v>
      </c>
      <c r="M93" s="181" t="s">
        <v>175</v>
      </c>
    </row>
    <row r="94" spans="1:13">
      <c r="A94" s="181" t="s">
        <v>1337</v>
      </c>
      <c r="B94" s="181" t="s">
        <v>147</v>
      </c>
      <c r="C94" s="181">
        <v>4875190</v>
      </c>
      <c r="D94" s="181" t="s">
        <v>237</v>
      </c>
      <c r="E94" s="181" t="s">
        <v>804</v>
      </c>
      <c r="F94" s="181" t="s">
        <v>1189</v>
      </c>
      <c r="G94" s="94" t="s">
        <v>320</v>
      </c>
      <c r="H94" s="181" t="s">
        <v>1955</v>
      </c>
      <c r="I94" s="181" t="s">
        <v>1276</v>
      </c>
      <c r="J94" s="181" t="s">
        <v>182</v>
      </c>
      <c r="K94" s="181" t="s">
        <v>3212</v>
      </c>
      <c r="L94" s="181" t="s">
        <v>3212</v>
      </c>
      <c r="M94" s="181"/>
    </row>
    <row r="95" spans="1:13">
      <c r="A95" s="181" t="s">
        <v>1337</v>
      </c>
      <c r="B95" s="181" t="s">
        <v>147</v>
      </c>
      <c r="C95" s="181">
        <v>4203488</v>
      </c>
      <c r="D95" s="181" t="s">
        <v>184</v>
      </c>
      <c r="E95" s="181" t="s">
        <v>1706</v>
      </c>
      <c r="F95" s="180">
        <v>36288</v>
      </c>
      <c r="G95" s="181" t="s">
        <v>228</v>
      </c>
      <c r="H95" s="181" t="s">
        <v>1707</v>
      </c>
      <c r="I95" s="181" t="s">
        <v>1234</v>
      </c>
      <c r="J95" s="181" t="s">
        <v>174</v>
      </c>
      <c r="K95" s="181" t="s">
        <v>1384</v>
      </c>
      <c r="L95" s="181">
        <v>47</v>
      </c>
      <c r="M95" s="181"/>
    </row>
    <row r="96" spans="1:13">
      <c r="A96" s="181" t="s">
        <v>1337</v>
      </c>
      <c r="B96" s="181" t="s">
        <v>147</v>
      </c>
      <c r="C96" s="181">
        <v>3854075</v>
      </c>
      <c r="D96" s="181" t="s">
        <v>253</v>
      </c>
      <c r="E96" s="181" t="s">
        <v>1772</v>
      </c>
      <c r="F96" s="181" t="s">
        <v>3228</v>
      </c>
      <c r="G96" s="181" t="s">
        <v>320</v>
      </c>
      <c r="H96" s="181" t="s">
        <v>1774</v>
      </c>
      <c r="I96" s="181" t="s">
        <v>1234</v>
      </c>
      <c r="J96" s="181" t="s">
        <v>182</v>
      </c>
      <c r="K96" s="181" t="s">
        <v>320</v>
      </c>
      <c r="L96" s="181">
        <v>50</v>
      </c>
      <c r="M96" s="181"/>
    </row>
    <row r="97" spans="1:13">
      <c r="A97" s="181" t="s">
        <v>1337</v>
      </c>
      <c r="B97" s="181" t="s">
        <v>147</v>
      </c>
      <c r="C97" s="181">
        <v>4409514</v>
      </c>
      <c r="D97" s="181" t="s">
        <v>873</v>
      </c>
      <c r="E97" s="181" t="s">
        <v>1912</v>
      </c>
      <c r="F97" s="180">
        <v>35616</v>
      </c>
      <c r="G97" s="94" t="s">
        <v>320</v>
      </c>
      <c r="H97" s="181" t="s">
        <v>1913</v>
      </c>
      <c r="I97" s="181" t="s">
        <v>384</v>
      </c>
      <c r="J97" s="181" t="s">
        <v>182</v>
      </c>
      <c r="K97" s="181" t="s">
        <v>1384</v>
      </c>
      <c r="L97" s="181" t="s">
        <v>1384</v>
      </c>
      <c r="M97" s="181"/>
    </row>
    <row r="98" ht="14.5" spans="1:13">
      <c r="A98" s="181" t="s">
        <v>1337</v>
      </c>
      <c r="B98" s="181" t="s">
        <v>376</v>
      </c>
      <c r="C98" s="181">
        <v>4771867</v>
      </c>
      <c r="D98" s="181" t="s">
        <v>218</v>
      </c>
      <c r="E98" s="181" t="s">
        <v>2038</v>
      </c>
      <c r="F98" s="180">
        <v>36688</v>
      </c>
      <c r="G98" s="181" t="s">
        <v>232</v>
      </c>
      <c r="H98" s="181" t="s">
        <v>2039</v>
      </c>
      <c r="I98" s="181" t="s">
        <v>2040</v>
      </c>
      <c r="J98" s="181" t="s">
        <v>174</v>
      </c>
      <c r="K98" s="181" t="s">
        <v>232</v>
      </c>
      <c r="L98" s="181">
        <v>77</v>
      </c>
      <c r="M98" s="181"/>
    </row>
    <row r="99" spans="1:13">
      <c r="A99" s="181" t="s">
        <v>1337</v>
      </c>
      <c r="B99" s="181" t="s">
        <v>147</v>
      </c>
      <c r="C99" s="181">
        <v>4152783</v>
      </c>
      <c r="D99" s="181" t="s">
        <v>218</v>
      </c>
      <c r="E99" s="181" t="s">
        <v>2520</v>
      </c>
      <c r="F99" s="180">
        <v>35607</v>
      </c>
      <c r="G99" s="181" t="s">
        <v>273</v>
      </c>
      <c r="H99" s="181" t="s">
        <v>2650</v>
      </c>
      <c r="I99" s="181" t="s">
        <v>375</v>
      </c>
      <c r="J99" s="181" t="s">
        <v>174</v>
      </c>
      <c r="K99" s="181" t="s">
        <v>273</v>
      </c>
      <c r="L99" s="181">
        <v>58</v>
      </c>
      <c r="M99" s="181"/>
    </row>
    <row r="100" spans="1:13">
      <c r="A100" s="181" t="s">
        <v>1337</v>
      </c>
      <c r="B100" s="181" t="s">
        <v>147</v>
      </c>
      <c r="C100" s="181">
        <v>4484370</v>
      </c>
      <c r="D100" s="181" t="s">
        <v>205</v>
      </c>
      <c r="E100" s="181" t="s">
        <v>2812</v>
      </c>
      <c r="F100" s="181" t="s">
        <v>3265</v>
      </c>
      <c r="G100" s="181" t="s">
        <v>911</v>
      </c>
      <c r="H100" s="181" t="s">
        <v>3266</v>
      </c>
      <c r="I100" s="181" t="s">
        <v>1426</v>
      </c>
      <c r="J100" s="181" t="s">
        <v>182</v>
      </c>
      <c r="K100" s="181" t="s">
        <v>911</v>
      </c>
      <c r="L100" s="181" t="s">
        <v>2836</v>
      </c>
      <c r="M100" s="181"/>
    </row>
    <row r="101" spans="1:13">
      <c r="A101" s="181" t="s">
        <v>1337</v>
      </c>
      <c r="B101" s="181" t="s">
        <v>147</v>
      </c>
      <c r="C101" s="181">
        <v>4329823</v>
      </c>
      <c r="D101" s="181" t="s">
        <v>148</v>
      </c>
      <c r="E101" s="181" t="s">
        <v>671</v>
      </c>
      <c r="F101" s="181" t="s">
        <v>3267</v>
      </c>
      <c r="G101" s="181" t="s">
        <v>2153</v>
      </c>
      <c r="H101" s="181" t="s">
        <v>1359</v>
      </c>
      <c r="I101" s="181" t="s">
        <v>1234</v>
      </c>
      <c r="J101" s="181" t="s">
        <v>182</v>
      </c>
      <c r="K101" s="181" t="s">
        <v>2153</v>
      </c>
      <c r="L101" s="181" t="s">
        <v>2836</v>
      </c>
      <c r="M101" s="181"/>
    </row>
    <row r="102" spans="1:13">
      <c r="A102" s="181" t="s">
        <v>1337</v>
      </c>
      <c r="B102" s="181" t="s">
        <v>147</v>
      </c>
      <c r="C102" s="181">
        <v>4476887</v>
      </c>
      <c r="D102" s="181" t="s">
        <v>184</v>
      </c>
      <c r="E102" s="181" t="s">
        <v>3268</v>
      </c>
      <c r="F102" s="181" t="s">
        <v>3269</v>
      </c>
      <c r="G102" s="94" t="s">
        <v>240</v>
      </c>
      <c r="H102" s="181" t="s">
        <v>3270</v>
      </c>
      <c r="I102" s="181" t="s">
        <v>1624</v>
      </c>
      <c r="J102" s="181" t="s">
        <v>182</v>
      </c>
      <c r="K102" s="181" t="s">
        <v>240</v>
      </c>
      <c r="L102" s="94" t="s">
        <v>3725</v>
      </c>
      <c r="M102" s="181"/>
    </row>
    <row r="103" spans="1:13">
      <c r="A103" s="181" t="s">
        <v>1337</v>
      </c>
      <c r="B103" s="181" t="s">
        <v>147</v>
      </c>
      <c r="C103" s="181">
        <v>4328836</v>
      </c>
      <c r="D103" s="181" t="s">
        <v>494</v>
      </c>
      <c r="E103" s="181" t="s">
        <v>3726</v>
      </c>
      <c r="F103" s="181" t="s">
        <v>3134</v>
      </c>
      <c r="G103" s="181" t="s">
        <v>355</v>
      </c>
      <c r="H103" s="181" t="s">
        <v>3727</v>
      </c>
      <c r="I103" s="181" t="s">
        <v>1234</v>
      </c>
      <c r="J103" s="181" t="s">
        <v>182</v>
      </c>
      <c r="K103" s="181" t="s">
        <v>196</v>
      </c>
      <c r="L103" s="181" t="s">
        <v>2836</v>
      </c>
      <c r="M103" s="181"/>
    </row>
    <row r="104" ht="14.5" spans="1:13">
      <c r="A104" s="181" t="s">
        <v>1337</v>
      </c>
      <c r="B104" s="107" t="s">
        <v>147</v>
      </c>
      <c r="C104" s="181">
        <v>4152717</v>
      </c>
      <c r="D104" s="181" t="s">
        <v>1183</v>
      </c>
      <c r="E104" s="181" t="s">
        <v>1232</v>
      </c>
      <c r="F104" s="181" t="s">
        <v>3728</v>
      </c>
      <c r="G104" s="181" t="s">
        <v>196</v>
      </c>
      <c r="H104" s="181" t="s">
        <v>3729</v>
      </c>
      <c r="I104" s="181" t="s">
        <v>529</v>
      </c>
      <c r="J104" s="181" t="s">
        <v>174</v>
      </c>
      <c r="K104" s="181" t="s">
        <v>196</v>
      </c>
      <c r="L104" s="181">
        <v>61</v>
      </c>
      <c r="M104" s="181"/>
    </row>
    <row r="105" ht="14.5" spans="1:13">
      <c r="A105" s="181" t="s">
        <v>1337</v>
      </c>
      <c r="B105" s="107" t="s">
        <v>147</v>
      </c>
      <c r="C105" s="181">
        <v>4303873</v>
      </c>
      <c r="D105" s="181" t="s">
        <v>205</v>
      </c>
      <c r="E105" s="181" t="s">
        <v>2300</v>
      </c>
      <c r="F105" s="180">
        <v>36435</v>
      </c>
      <c r="G105" s="181" t="s">
        <v>214</v>
      </c>
      <c r="H105" s="181" t="s">
        <v>2301</v>
      </c>
      <c r="I105" s="181" t="s">
        <v>588</v>
      </c>
      <c r="J105" s="181" t="s">
        <v>182</v>
      </c>
      <c r="K105" s="181" t="s">
        <v>3212</v>
      </c>
      <c r="L105" s="181" t="s">
        <v>3212</v>
      </c>
      <c r="M105" s="181"/>
    </row>
    <row r="106" ht="16.5" spans="1:13">
      <c r="A106" s="38" t="s">
        <v>1373</v>
      </c>
      <c r="B106" s="38" t="s">
        <v>554</v>
      </c>
      <c r="C106" s="145">
        <v>4122241</v>
      </c>
      <c r="D106" s="38" t="s">
        <v>218</v>
      </c>
      <c r="E106" s="38" t="s">
        <v>3730</v>
      </c>
      <c r="F106" s="141" t="s">
        <v>3731</v>
      </c>
      <c r="G106" s="250" t="s">
        <v>320</v>
      </c>
      <c r="H106" s="38" t="s">
        <v>3732</v>
      </c>
      <c r="I106" s="102" t="s">
        <v>3733</v>
      </c>
      <c r="J106" s="107" t="s">
        <v>182</v>
      </c>
      <c r="K106" s="38"/>
      <c r="L106" s="38"/>
      <c r="M106" s="38"/>
    </row>
    <row r="107" ht="14.5" spans="1:13">
      <c r="A107" s="38" t="s">
        <v>1373</v>
      </c>
      <c r="B107" s="38" t="s">
        <v>198</v>
      </c>
      <c r="C107" s="145">
        <v>4997238</v>
      </c>
      <c r="D107" s="38" t="s">
        <v>218</v>
      </c>
      <c r="E107" s="38" t="s">
        <v>1210</v>
      </c>
      <c r="F107" s="141" t="s">
        <v>1211</v>
      </c>
      <c r="G107" s="90" t="s">
        <v>331</v>
      </c>
      <c r="H107" s="38" t="s">
        <v>1212</v>
      </c>
      <c r="I107" s="102" t="s">
        <v>1213</v>
      </c>
      <c r="J107" s="107" t="s">
        <v>174</v>
      </c>
      <c r="K107" s="107" t="s">
        <v>323</v>
      </c>
      <c r="L107" s="38"/>
      <c r="M107" s="38"/>
    </row>
    <row r="108" ht="28.5" customHeight="1" spans="1:13">
      <c r="A108" s="38" t="s">
        <v>1373</v>
      </c>
      <c r="B108" s="38" t="s">
        <v>554</v>
      </c>
      <c r="C108" s="145">
        <v>5166344</v>
      </c>
      <c r="D108" s="38" t="s">
        <v>852</v>
      </c>
      <c r="E108" s="38" t="s">
        <v>1835</v>
      </c>
      <c r="F108" s="141">
        <v>37928</v>
      </c>
      <c r="G108" s="90" t="s">
        <v>228</v>
      </c>
      <c r="H108" s="38" t="s">
        <v>2944</v>
      </c>
      <c r="I108" s="102" t="s">
        <v>942</v>
      </c>
      <c r="J108" s="107" t="s">
        <v>174</v>
      </c>
      <c r="K108" s="107" t="s">
        <v>228</v>
      </c>
      <c r="L108" s="38">
        <v>67</v>
      </c>
      <c r="M108" s="38"/>
    </row>
    <row r="109" ht="27" customHeight="1" spans="1:13">
      <c r="A109" s="38" t="s">
        <v>1373</v>
      </c>
      <c r="B109" s="38" t="s">
        <v>198</v>
      </c>
      <c r="C109" s="145">
        <v>4998994</v>
      </c>
      <c r="D109" s="38" t="s">
        <v>499</v>
      </c>
      <c r="E109" s="38" t="s">
        <v>1223</v>
      </c>
      <c r="F109" s="141">
        <v>36934</v>
      </c>
      <c r="G109" s="90" t="s">
        <v>3734</v>
      </c>
      <c r="H109" s="38" t="s">
        <v>1224</v>
      </c>
      <c r="I109" s="102" t="s">
        <v>529</v>
      </c>
      <c r="J109" s="107" t="s">
        <v>182</v>
      </c>
      <c r="K109" s="107" t="s">
        <v>3735</v>
      </c>
      <c r="L109" s="38"/>
      <c r="M109" s="38"/>
    </row>
    <row r="110" ht="36" customHeight="1" spans="1:13">
      <c r="A110" s="38" t="s">
        <v>1373</v>
      </c>
      <c r="B110" s="38" t="s">
        <v>581</v>
      </c>
      <c r="C110" s="145">
        <v>4975509</v>
      </c>
      <c r="D110" s="38" t="s">
        <v>2629</v>
      </c>
      <c r="E110" s="38" t="s">
        <v>3647</v>
      </c>
      <c r="F110" s="141" t="s">
        <v>3648</v>
      </c>
      <c r="G110" s="90" t="s">
        <v>3736</v>
      </c>
      <c r="H110" s="38" t="s">
        <v>3649</v>
      </c>
      <c r="I110" s="102" t="s">
        <v>818</v>
      </c>
      <c r="J110" s="107" t="s">
        <v>182</v>
      </c>
      <c r="K110" s="90" t="s">
        <v>3737</v>
      </c>
      <c r="L110" s="107" t="s">
        <v>3738</v>
      </c>
      <c r="M110" s="38"/>
    </row>
    <row r="111" ht="14.5" spans="1:13">
      <c r="A111" s="38" t="s">
        <v>1373</v>
      </c>
      <c r="B111" s="38" t="s">
        <v>581</v>
      </c>
      <c r="C111" s="145">
        <v>4979272</v>
      </c>
      <c r="D111" s="38" t="s">
        <v>1743</v>
      </c>
      <c r="E111" s="38" t="s">
        <v>1744</v>
      </c>
      <c r="F111" s="141" t="s">
        <v>3739</v>
      </c>
      <c r="G111" s="90" t="s">
        <v>3740</v>
      </c>
      <c r="H111" s="38" t="s">
        <v>3620</v>
      </c>
      <c r="I111" s="102" t="s">
        <v>818</v>
      </c>
      <c r="J111" s="107" t="s">
        <v>182</v>
      </c>
      <c r="K111" s="107" t="s">
        <v>3741</v>
      </c>
      <c r="L111" s="107" t="s">
        <v>3742</v>
      </c>
      <c r="M111" s="38"/>
    </row>
    <row r="112" ht="15" spans="1:13">
      <c r="A112" s="38" t="s">
        <v>1373</v>
      </c>
      <c r="B112" s="38" t="s">
        <v>198</v>
      </c>
      <c r="C112" s="145">
        <v>4527835</v>
      </c>
      <c r="D112" s="38" t="s">
        <v>168</v>
      </c>
      <c r="E112" s="38" t="s">
        <v>3743</v>
      </c>
      <c r="F112" s="141" t="s">
        <v>3744</v>
      </c>
      <c r="G112" s="107" t="s">
        <v>187</v>
      </c>
      <c r="H112" s="38" t="s">
        <v>3745</v>
      </c>
      <c r="I112" s="137" t="s">
        <v>3746</v>
      </c>
      <c r="J112" s="107" t="s">
        <v>174</v>
      </c>
      <c r="K112" s="107" t="s">
        <v>3735</v>
      </c>
      <c r="L112" s="38"/>
      <c r="M112" s="38"/>
    </row>
    <row r="113" ht="14.5" spans="1:13">
      <c r="A113" s="38" t="s">
        <v>1373</v>
      </c>
      <c r="B113" s="90" t="s">
        <v>554</v>
      </c>
      <c r="C113" s="102">
        <v>4758408</v>
      </c>
      <c r="D113" s="90" t="s">
        <v>218</v>
      </c>
      <c r="E113" s="102" t="s">
        <v>2029</v>
      </c>
      <c r="F113" s="102" t="s">
        <v>2030</v>
      </c>
      <c r="G113" s="107" t="s">
        <v>179</v>
      </c>
      <c r="H113" s="38" t="s">
        <v>2031</v>
      </c>
      <c r="I113" s="102" t="s">
        <v>529</v>
      </c>
      <c r="J113" s="107" t="s">
        <v>174</v>
      </c>
      <c r="K113" s="107" t="s">
        <v>3735</v>
      </c>
      <c r="L113" s="38"/>
      <c r="M113" s="38"/>
    </row>
    <row r="114" ht="14.5" spans="1:13">
      <c r="A114" s="38" t="s">
        <v>1373</v>
      </c>
      <c r="B114" s="90" t="s">
        <v>665</v>
      </c>
      <c r="C114" s="102">
        <v>4888130</v>
      </c>
      <c r="D114" s="90" t="s">
        <v>184</v>
      </c>
      <c r="E114" s="102" t="s">
        <v>1240</v>
      </c>
      <c r="F114" s="103">
        <v>36809</v>
      </c>
      <c r="G114" s="107" t="s">
        <v>811</v>
      </c>
      <c r="H114" s="107" t="s">
        <v>1729</v>
      </c>
      <c r="I114" s="102" t="s">
        <v>1276</v>
      </c>
      <c r="J114" s="107" t="s">
        <v>182</v>
      </c>
      <c r="K114" s="107" t="s">
        <v>3735</v>
      </c>
      <c r="L114" s="38"/>
      <c r="M114" s="38"/>
    </row>
    <row r="115" ht="14.5" spans="1:13">
      <c r="A115" s="38" t="s">
        <v>1373</v>
      </c>
      <c r="B115" s="38" t="s">
        <v>592</v>
      </c>
      <c r="C115" s="102">
        <v>5082157</v>
      </c>
      <c r="D115" s="90" t="s">
        <v>3747</v>
      </c>
      <c r="E115" s="102" t="s">
        <v>3748</v>
      </c>
      <c r="F115" s="90" t="s">
        <v>3749</v>
      </c>
      <c r="G115" s="90" t="s">
        <v>3750</v>
      </c>
      <c r="H115" s="38" t="s">
        <v>3751</v>
      </c>
      <c r="I115" s="90" t="s">
        <v>2603</v>
      </c>
      <c r="J115" s="107" t="s">
        <v>182</v>
      </c>
      <c r="K115" s="38"/>
      <c r="L115" s="38"/>
      <c r="M115" s="38"/>
    </row>
    <row r="116" ht="14.5" spans="1:13">
      <c r="A116" s="107" t="s">
        <v>3752</v>
      </c>
      <c r="B116" s="107" t="s">
        <v>147</v>
      </c>
      <c r="C116" s="38">
        <v>4982870</v>
      </c>
      <c r="D116" s="107" t="s">
        <v>1191</v>
      </c>
      <c r="E116" s="107" t="s">
        <v>3165</v>
      </c>
      <c r="F116" s="141">
        <v>36893</v>
      </c>
      <c r="G116" s="107" t="s">
        <v>232</v>
      </c>
      <c r="H116" s="107" t="s">
        <v>3166</v>
      </c>
      <c r="I116" s="107" t="s">
        <v>322</v>
      </c>
      <c r="J116" s="107" t="s">
        <v>182</v>
      </c>
      <c r="K116" s="107" t="s">
        <v>232</v>
      </c>
      <c r="L116" s="38">
        <v>73</v>
      </c>
      <c r="M116" s="38"/>
    </row>
    <row r="117" ht="14.5" spans="1:13">
      <c r="A117" s="107" t="s">
        <v>3752</v>
      </c>
      <c r="B117" s="107" t="s">
        <v>147</v>
      </c>
      <c r="C117" s="38">
        <v>5047465</v>
      </c>
      <c r="D117" s="107" t="s">
        <v>1471</v>
      </c>
      <c r="E117" s="107" t="s">
        <v>3753</v>
      </c>
      <c r="F117" s="107" t="s">
        <v>3754</v>
      </c>
      <c r="G117" s="107" t="s">
        <v>3755</v>
      </c>
      <c r="H117" s="107" t="s">
        <v>2915</v>
      </c>
      <c r="I117" s="107" t="s">
        <v>322</v>
      </c>
      <c r="J117" s="107" t="s">
        <v>182</v>
      </c>
      <c r="K117" s="107" t="s">
        <v>265</v>
      </c>
      <c r="L117" s="107" t="s">
        <v>323</v>
      </c>
      <c r="M117" s="38"/>
    </row>
    <row r="118" ht="14.5" spans="1:13">
      <c r="A118" s="107" t="s">
        <v>3752</v>
      </c>
      <c r="B118" s="107" t="s">
        <v>147</v>
      </c>
      <c r="C118" s="38">
        <v>1996474</v>
      </c>
      <c r="D118" s="107" t="s">
        <v>176</v>
      </c>
      <c r="E118" s="107" t="s">
        <v>353</v>
      </c>
      <c r="F118" s="202">
        <v>37233</v>
      </c>
      <c r="G118" s="107" t="s">
        <v>265</v>
      </c>
      <c r="H118" s="107" t="s">
        <v>356</v>
      </c>
      <c r="I118" s="107" t="s">
        <v>357</v>
      </c>
      <c r="J118" s="107" t="s">
        <v>182</v>
      </c>
      <c r="K118" s="107" t="s">
        <v>265</v>
      </c>
      <c r="L118" s="38">
        <v>58</v>
      </c>
      <c r="M118" s="38"/>
    </row>
    <row r="119" ht="14.5" spans="1:13">
      <c r="A119" s="107" t="s">
        <v>3752</v>
      </c>
      <c r="B119" s="107" t="s">
        <v>147</v>
      </c>
      <c r="C119" s="38">
        <v>4997215</v>
      </c>
      <c r="D119" s="107" t="s">
        <v>184</v>
      </c>
      <c r="E119" s="107" t="s">
        <v>2520</v>
      </c>
      <c r="F119" s="141">
        <v>37169</v>
      </c>
      <c r="G119" s="107" t="s">
        <v>196</v>
      </c>
      <c r="H119" s="107" t="s">
        <v>3170</v>
      </c>
      <c r="I119" s="107" t="s">
        <v>352</v>
      </c>
      <c r="J119" s="107" t="s">
        <v>182</v>
      </c>
      <c r="K119" s="107" t="s">
        <v>196</v>
      </c>
      <c r="L119" s="107" t="s">
        <v>641</v>
      </c>
      <c r="M119" s="38"/>
    </row>
    <row r="120" ht="14.5" spans="1:13">
      <c r="A120" s="107" t="s">
        <v>3752</v>
      </c>
      <c r="B120" s="107" t="s">
        <v>147</v>
      </c>
      <c r="C120" s="38">
        <v>4985212</v>
      </c>
      <c r="D120" s="107" t="s">
        <v>168</v>
      </c>
      <c r="E120" s="107" t="s">
        <v>3756</v>
      </c>
      <c r="F120" s="107" t="s">
        <v>3757</v>
      </c>
      <c r="G120" s="107" t="s">
        <v>232</v>
      </c>
      <c r="H120" s="107" t="s">
        <v>2909</v>
      </c>
      <c r="I120" s="107" t="s">
        <v>357</v>
      </c>
      <c r="J120" s="107" t="s">
        <v>182</v>
      </c>
      <c r="K120" s="107" t="s">
        <v>232</v>
      </c>
      <c r="L120" s="38">
        <v>62</v>
      </c>
      <c r="M120" s="38"/>
    </row>
    <row r="121" ht="14.5" spans="1:13">
      <c r="A121" s="107" t="s">
        <v>3752</v>
      </c>
      <c r="B121" s="107" t="s">
        <v>147</v>
      </c>
      <c r="C121" s="38">
        <v>4992199</v>
      </c>
      <c r="D121" s="107" t="s">
        <v>211</v>
      </c>
      <c r="E121" s="107" t="s">
        <v>1076</v>
      </c>
      <c r="F121" s="107" t="s">
        <v>1339</v>
      </c>
      <c r="G121" s="107" t="s">
        <v>265</v>
      </c>
      <c r="H121" s="107" t="s">
        <v>1078</v>
      </c>
      <c r="I121" s="107" t="s">
        <v>322</v>
      </c>
      <c r="J121" s="107" t="s">
        <v>182</v>
      </c>
      <c r="K121" s="107" t="s">
        <v>265</v>
      </c>
      <c r="L121" s="107" t="s">
        <v>323</v>
      </c>
      <c r="M121" s="38"/>
    </row>
    <row r="122" ht="29" spans="1:13">
      <c r="A122" s="107" t="s">
        <v>3752</v>
      </c>
      <c r="B122" s="107" t="s">
        <v>147</v>
      </c>
      <c r="C122" s="38">
        <v>5907532</v>
      </c>
      <c r="D122" s="107" t="s">
        <v>253</v>
      </c>
      <c r="E122" s="107" t="s">
        <v>3758</v>
      </c>
      <c r="F122" s="141">
        <v>36795</v>
      </c>
      <c r="G122" s="107" t="s">
        <v>196</v>
      </c>
      <c r="H122" s="244" t="s">
        <v>3759</v>
      </c>
      <c r="I122" s="107" t="s">
        <v>322</v>
      </c>
      <c r="J122" s="107" t="s">
        <v>182</v>
      </c>
      <c r="K122" s="107" t="s">
        <v>196</v>
      </c>
      <c r="L122" s="38">
        <v>59</v>
      </c>
      <c r="M122" s="38"/>
    </row>
    <row r="123" ht="14.5" spans="1:13">
      <c r="A123" s="107" t="s">
        <v>3752</v>
      </c>
      <c r="B123" s="107" t="s">
        <v>147</v>
      </c>
      <c r="C123" s="38">
        <v>4727963</v>
      </c>
      <c r="D123" s="107" t="s">
        <v>472</v>
      </c>
      <c r="E123" s="107" t="s">
        <v>1120</v>
      </c>
      <c r="F123" s="141">
        <v>36429</v>
      </c>
      <c r="G123" s="107" t="s">
        <v>2153</v>
      </c>
      <c r="H123" s="107" t="s">
        <v>1122</v>
      </c>
      <c r="I123" s="107" t="s">
        <v>3760</v>
      </c>
      <c r="J123" s="107" t="s">
        <v>182</v>
      </c>
      <c r="K123" s="129" t="s">
        <v>2153</v>
      </c>
      <c r="L123" s="107" t="s">
        <v>323</v>
      </c>
      <c r="M123" s="38"/>
    </row>
    <row r="124" ht="14.5" spans="1:13">
      <c r="A124" s="107" t="s">
        <v>3752</v>
      </c>
      <c r="B124" s="107" t="s">
        <v>147</v>
      </c>
      <c r="C124" s="38">
        <v>5004057</v>
      </c>
      <c r="D124" s="107" t="s">
        <v>2671</v>
      </c>
      <c r="E124" s="107" t="s">
        <v>3761</v>
      </c>
      <c r="F124" s="141">
        <v>37162</v>
      </c>
      <c r="G124" s="107" t="s">
        <v>232</v>
      </c>
      <c r="H124" s="107" t="s">
        <v>3762</v>
      </c>
      <c r="I124" s="107" t="s">
        <v>322</v>
      </c>
      <c r="J124" s="107" t="s">
        <v>182</v>
      </c>
      <c r="K124" s="107" t="s">
        <v>232</v>
      </c>
      <c r="L124" s="38">
        <v>51</v>
      </c>
      <c r="M124" s="38"/>
    </row>
    <row r="125" ht="14.5" spans="1:13">
      <c r="A125" s="107" t="s">
        <v>3752</v>
      </c>
      <c r="B125" s="107" t="s">
        <v>147</v>
      </c>
      <c r="C125" s="38">
        <v>4934294</v>
      </c>
      <c r="D125" s="107" t="s">
        <v>253</v>
      </c>
      <c r="E125" s="107" t="s">
        <v>335</v>
      </c>
      <c r="F125" s="141">
        <v>37491</v>
      </c>
      <c r="G125" s="107" t="s">
        <v>331</v>
      </c>
      <c r="H125" s="107" t="s">
        <v>337</v>
      </c>
      <c r="I125" s="107" t="s">
        <v>338</v>
      </c>
      <c r="J125" s="107" t="s">
        <v>182</v>
      </c>
      <c r="K125" s="107" t="s">
        <v>331</v>
      </c>
      <c r="L125" s="107" t="s">
        <v>323</v>
      </c>
      <c r="M125" s="38"/>
    </row>
    <row r="126" ht="14.5" spans="1:13">
      <c r="A126" s="107" t="s">
        <v>3752</v>
      </c>
      <c r="B126" s="107" t="s">
        <v>147</v>
      </c>
      <c r="C126" s="38">
        <v>4985017</v>
      </c>
      <c r="D126" s="107" t="s">
        <v>344</v>
      </c>
      <c r="E126" s="107" t="s">
        <v>345</v>
      </c>
      <c r="F126" s="141">
        <v>37461</v>
      </c>
      <c r="G126" s="107" t="s">
        <v>265</v>
      </c>
      <c r="H126" s="107" t="s">
        <v>347</v>
      </c>
      <c r="I126" s="107" t="s">
        <v>322</v>
      </c>
      <c r="J126" s="107" t="s">
        <v>182</v>
      </c>
      <c r="K126" s="107" t="s">
        <v>265</v>
      </c>
      <c r="L126" s="107" t="s">
        <v>323</v>
      </c>
      <c r="M126" s="38"/>
    </row>
    <row r="127" ht="14.5" spans="1:13">
      <c r="A127" s="107" t="s">
        <v>3752</v>
      </c>
      <c r="B127" s="107" t="s">
        <v>147</v>
      </c>
      <c r="C127" s="38">
        <v>5047468</v>
      </c>
      <c r="D127" s="107" t="s">
        <v>176</v>
      </c>
      <c r="E127" s="107" t="s">
        <v>3188</v>
      </c>
      <c r="F127" s="141">
        <v>37490</v>
      </c>
      <c r="G127" s="107" t="s">
        <v>3334</v>
      </c>
      <c r="H127" s="107" t="s">
        <v>3189</v>
      </c>
      <c r="I127" s="107" t="s">
        <v>322</v>
      </c>
      <c r="J127" s="107" t="s">
        <v>182</v>
      </c>
      <c r="K127" s="107" t="s">
        <v>3334</v>
      </c>
      <c r="L127" s="107" t="s">
        <v>3763</v>
      </c>
      <c r="M127" s="38"/>
    </row>
    <row r="128" ht="14.5" spans="1:13">
      <c r="A128" s="107" t="s">
        <v>3752</v>
      </c>
      <c r="B128" s="107" t="s">
        <v>147</v>
      </c>
      <c r="C128" s="38">
        <v>4985023</v>
      </c>
      <c r="D128" s="107" t="s">
        <v>600</v>
      </c>
      <c r="E128" s="107" t="s">
        <v>1756</v>
      </c>
      <c r="F128" s="141">
        <v>37529</v>
      </c>
      <c r="G128" s="107" t="s">
        <v>265</v>
      </c>
      <c r="H128" s="107" t="s">
        <v>1069</v>
      </c>
      <c r="I128" s="107" t="s">
        <v>322</v>
      </c>
      <c r="J128" s="107" t="s">
        <v>174</v>
      </c>
      <c r="K128" s="107" t="s">
        <v>265</v>
      </c>
      <c r="L128" s="107" t="s">
        <v>641</v>
      </c>
      <c r="M128" s="38"/>
    </row>
    <row r="129" ht="14.5" spans="1:13">
      <c r="A129" s="107" t="s">
        <v>3764</v>
      </c>
      <c r="B129" s="107" t="s">
        <v>147</v>
      </c>
      <c r="C129" s="38">
        <v>4889597</v>
      </c>
      <c r="D129" s="107" t="s">
        <v>1769</v>
      </c>
      <c r="E129" s="107" t="s">
        <v>262</v>
      </c>
      <c r="F129" s="107" t="s">
        <v>1770</v>
      </c>
      <c r="G129" s="107" t="s">
        <v>265</v>
      </c>
      <c r="H129" s="107" t="s">
        <v>1771</v>
      </c>
      <c r="I129" s="181" t="s">
        <v>1234</v>
      </c>
      <c r="J129" s="107" t="s">
        <v>182</v>
      </c>
      <c r="K129" s="107" t="s">
        <v>265</v>
      </c>
      <c r="L129" s="107" t="s">
        <v>641</v>
      </c>
      <c r="M129" s="38"/>
    </row>
    <row r="130" ht="14.5" spans="1:13">
      <c r="A130" s="107" t="s">
        <v>3764</v>
      </c>
      <c r="B130" s="107" t="s">
        <v>554</v>
      </c>
      <c r="C130" s="38">
        <v>4069651</v>
      </c>
      <c r="D130" s="107" t="s">
        <v>184</v>
      </c>
      <c r="E130" s="107" t="s">
        <v>3154</v>
      </c>
      <c r="F130" s="107" t="s">
        <v>3155</v>
      </c>
      <c r="G130" s="107" t="s">
        <v>187</v>
      </c>
      <c r="H130" s="107" t="s">
        <v>3156</v>
      </c>
      <c r="I130" s="107" t="s">
        <v>375</v>
      </c>
      <c r="J130" s="107" t="s">
        <v>182</v>
      </c>
      <c r="K130" s="107" t="s">
        <v>187</v>
      </c>
      <c r="L130" s="107" t="s">
        <v>641</v>
      </c>
      <c r="M130" s="38"/>
    </row>
    <row r="131" ht="18.75" customHeight="1" spans="1:13">
      <c r="A131" s="107" t="s">
        <v>3764</v>
      </c>
      <c r="B131" s="107" t="s">
        <v>1323</v>
      </c>
      <c r="C131" s="38">
        <v>5010967</v>
      </c>
      <c r="D131" s="107" t="s">
        <v>270</v>
      </c>
      <c r="E131" s="107" t="s">
        <v>3162</v>
      </c>
      <c r="F131" s="107" t="s">
        <v>2132</v>
      </c>
      <c r="G131" s="107" t="s">
        <v>196</v>
      </c>
      <c r="H131" s="107" t="s">
        <v>2133</v>
      </c>
      <c r="I131" s="107" t="s">
        <v>2134</v>
      </c>
      <c r="J131" s="107" t="s">
        <v>182</v>
      </c>
      <c r="K131" s="107" t="s">
        <v>196</v>
      </c>
      <c r="L131" s="107" t="s">
        <v>323</v>
      </c>
      <c r="M131" s="38"/>
    </row>
    <row r="132" ht="14.5" spans="1:13">
      <c r="A132" s="107" t="s">
        <v>3764</v>
      </c>
      <c r="B132" s="107" t="s">
        <v>147</v>
      </c>
      <c r="C132" s="38">
        <v>4644214</v>
      </c>
      <c r="D132" s="107" t="s">
        <v>168</v>
      </c>
      <c r="E132" s="107" t="s">
        <v>3159</v>
      </c>
      <c r="F132" s="107" t="s">
        <v>3160</v>
      </c>
      <c r="G132" s="107" t="s">
        <v>320</v>
      </c>
      <c r="H132" s="107" t="s">
        <v>3161</v>
      </c>
      <c r="I132" s="181" t="s">
        <v>1234</v>
      </c>
      <c r="J132" s="107" t="s">
        <v>182</v>
      </c>
      <c r="K132" s="107" t="s">
        <v>320</v>
      </c>
      <c r="L132" s="107" t="s">
        <v>641</v>
      </c>
      <c r="M132" s="38"/>
    </row>
    <row r="133" ht="14.5" spans="1:13">
      <c r="A133" s="107" t="s">
        <v>3764</v>
      </c>
      <c r="B133" s="107" t="s">
        <v>147</v>
      </c>
      <c r="C133" s="38">
        <v>4714902</v>
      </c>
      <c r="D133" s="107" t="s">
        <v>539</v>
      </c>
      <c r="E133" s="107" t="s">
        <v>3164</v>
      </c>
      <c r="F133" s="141">
        <v>37021</v>
      </c>
      <c r="G133" s="107" t="s">
        <v>320</v>
      </c>
      <c r="H133" s="107" t="s">
        <v>2227</v>
      </c>
      <c r="I133" s="181" t="s">
        <v>1234</v>
      </c>
      <c r="J133" s="107" t="s">
        <v>182</v>
      </c>
      <c r="K133" s="107" t="s">
        <v>320</v>
      </c>
      <c r="L133" s="38">
        <v>57</v>
      </c>
      <c r="M133" s="38"/>
    </row>
    <row r="134" ht="14.5" spans="1:13">
      <c r="A134" s="107" t="s">
        <v>3764</v>
      </c>
      <c r="B134" s="107" t="s">
        <v>1323</v>
      </c>
      <c r="C134" s="38">
        <v>4875465</v>
      </c>
      <c r="D134" s="107" t="s">
        <v>168</v>
      </c>
      <c r="E134" s="107" t="s">
        <v>3172</v>
      </c>
      <c r="F134" s="141">
        <v>36927</v>
      </c>
      <c r="G134" s="107" t="s">
        <v>1576</v>
      </c>
      <c r="H134" s="107" t="s">
        <v>2395</v>
      </c>
      <c r="I134" s="107" t="s">
        <v>3173</v>
      </c>
      <c r="J134" s="107" t="s">
        <v>182</v>
      </c>
      <c r="K134" s="107" t="s">
        <v>331</v>
      </c>
      <c r="L134" s="107" t="s">
        <v>3765</v>
      </c>
      <c r="M134" s="38"/>
    </row>
    <row r="135" ht="14.5" spans="1:13">
      <c r="A135" s="107" t="s">
        <v>3764</v>
      </c>
      <c r="B135" s="107" t="s">
        <v>1323</v>
      </c>
      <c r="C135" s="38">
        <v>4952144</v>
      </c>
      <c r="D135" s="107" t="s">
        <v>539</v>
      </c>
      <c r="E135" s="107" t="s">
        <v>1550</v>
      </c>
      <c r="F135" s="107" t="s">
        <v>2208</v>
      </c>
      <c r="G135" s="107" t="s">
        <v>214</v>
      </c>
      <c r="H135" s="107" t="s">
        <v>2209</v>
      </c>
      <c r="I135" s="107" t="s">
        <v>2210</v>
      </c>
      <c r="J135" s="107" t="s">
        <v>182</v>
      </c>
      <c r="K135" s="107" t="s">
        <v>214</v>
      </c>
      <c r="L135" s="38">
        <v>55</v>
      </c>
      <c r="M135" s="38"/>
    </row>
    <row r="136" ht="14.5" spans="1:13">
      <c r="A136" s="107" t="s">
        <v>3764</v>
      </c>
      <c r="B136" s="107" t="s">
        <v>147</v>
      </c>
      <c r="C136" s="38">
        <v>4903003</v>
      </c>
      <c r="D136" s="107" t="s">
        <v>176</v>
      </c>
      <c r="E136" s="107" t="s">
        <v>3168</v>
      </c>
      <c r="F136" s="202" t="s">
        <v>2382</v>
      </c>
      <c r="G136" s="107" t="s">
        <v>214</v>
      </c>
      <c r="H136" s="107" t="s">
        <v>2383</v>
      </c>
      <c r="I136" s="107" t="s">
        <v>3169</v>
      </c>
      <c r="J136" s="107" t="s">
        <v>182</v>
      </c>
      <c r="K136" s="107" t="s">
        <v>214</v>
      </c>
      <c r="L136" s="38">
        <v>56</v>
      </c>
      <c r="M136" s="38"/>
    </row>
    <row r="137" ht="14.5" spans="1:13">
      <c r="A137" s="107" t="s">
        <v>3764</v>
      </c>
      <c r="B137" s="107" t="s">
        <v>301</v>
      </c>
      <c r="C137" s="38">
        <v>5027421</v>
      </c>
      <c r="D137" s="107" t="s">
        <v>247</v>
      </c>
      <c r="E137" s="107" t="s">
        <v>445</v>
      </c>
      <c r="F137" s="141">
        <v>37080</v>
      </c>
      <c r="G137" s="107" t="s">
        <v>320</v>
      </c>
      <c r="H137" s="107" t="s">
        <v>1579</v>
      </c>
      <c r="I137" s="107" t="s">
        <v>529</v>
      </c>
      <c r="J137" s="107" t="s">
        <v>182</v>
      </c>
      <c r="K137" s="107" t="s">
        <v>320</v>
      </c>
      <c r="L137" s="107" t="s">
        <v>641</v>
      </c>
      <c r="M137" s="38"/>
    </row>
    <row r="138" ht="14.5" spans="1:13">
      <c r="A138" s="107" t="s">
        <v>3764</v>
      </c>
      <c r="B138" s="107" t="s">
        <v>554</v>
      </c>
      <c r="C138" s="38">
        <v>5130017</v>
      </c>
      <c r="D138" s="107" t="s">
        <v>184</v>
      </c>
      <c r="E138" s="107" t="s">
        <v>656</v>
      </c>
      <c r="F138" s="141">
        <v>32660</v>
      </c>
      <c r="G138" s="107" t="s">
        <v>196</v>
      </c>
      <c r="H138" s="107" t="s">
        <v>2406</v>
      </c>
      <c r="I138" s="107" t="s">
        <v>375</v>
      </c>
      <c r="J138" s="107" t="s">
        <v>182</v>
      </c>
      <c r="K138" s="107" t="s">
        <v>196</v>
      </c>
      <c r="L138" s="38">
        <v>52</v>
      </c>
      <c r="M138" s="38"/>
    </row>
    <row r="139" ht="14.5" spans="1:13">
      <c r="A139" s="107" t="s">
        <v>3764</v>
      </c>
      <c r="B139" s="107" t="s">
        <v>147</v>
      </c>
      <c r="C139" s="38">
        <v>4608212</v>
      </c>
      <c r="D139" s="107" t="s">
        <v>270</v>
      </c>
      <c r="E139" s="107" t="s">
        <v>1168</v>
      </c>
      <c r="F139" s="141">
        <v>36867</v>
      </c>
      <c r="G139" s="107" t="s">
        <v>2153</v>
      </c>
      <c r="H139" s="107" t="s">
        <v>2154</v>
      </c>
      <c r="I139" s="107" t="s">
        <v>1624</v>
      </c>
      <c r="J139" s="107" t="s">
        <v>182</v>
      </c>
      <c r="K139" s="107" t="s">
        <v>2153</v>
      </c>
      <c r="L139" s="107" t="s">
        <v>641</v>
      </c>
      <c r="M139" s="38"/>
    </row>
    <row r="140" ht="14.5" spans="1:13">
      <c r="A140" s="107" t="s">
        <v>3764</v>
      </c>
      <c r="B140" s="107" t="s">
        <v>1323</v>
      </c>
      <c r="C140" s="38">
        <v>5168511</v>
      </c>
      <c r="D140" s="107" t="s">
        <v>715</v>
      </c>
      <c r="E140" s="107" t="s">
        <v>3171</v>
      </c>
      <c r="F140" s="141">
        <v>37199</v>
      </c>
      <c r="G140" s="107" t="s">
        <v>214</v>
      </c>
      <c r="H140" s="107" t="s">
        <v>1656</v>
      </c>
      <c r="I140" s="107" t="s">
        <v>3059</v>
      </c>
      <c r="J140" s="107" t="s">
        <v>182</v>
      </c>
      <c r="K140" s="107" t="s">
        <v>214</v>
      </c>
      <c r="L140" s="38">
        <v>55</v>
      </c>
      <c r="M140" s="38"/>
    </row>
    <row r="141" ht="14.5" spans="1:13">
      <c r="A141" s="107" t="s">
        <v>3764</v>
      </c>
      <c r="B141" s="107" t="s">
        <v>147</v>
      </c>
      <c r="C141" s="38">
        <v>4478450</v>
      </c>
      <c r="D141" s="107" t="s">
        <v>218</v>
      </c>
      <c r="E141" s="107" t="s">
        <v>2061</v>
      </c>
      <c r="F141" s="141">
        <v>36201</v>
      </c>
      <c r="G141" s="107" t="s">
        <v>187</v>
      </c>
      <c r="H141" s="107" t="s">
        <v>1318</v>
      </c>
      <c r="I141" s="181" t="s">
        <v>1234</v>
      </c>
      <c r="J141" s="107" t="s">
        <v>182</v>
      </c>
      <c r="K141" s="107" t="s">
        <v>187</v>
      </c>
      <c r="L141" s="107" t="s">
        <v>641</v>
      </c>
      <c r="M141" s="38"/>
    </row>
    <row r="142" ht="14.5" spans="1:13">
      <c r="A142" s="107" t="s">
        <v>3764</v>
      </c>
      <c r="B142" s="107" t="s">
        <v>1323</v>
      </c>
      <c r="C142" s="38">
        <v>5124084</v>
      </c>
      <c r="D142" s="107" t="s">
        <v>1135</v>
      </c>
      <c r="E142" s="107" t="s">
        <v>3766</v>
      </c>
      <c r="F142" s="141">
        <v>37504</v>
      </c>
      <c r="G142" s="107" t="s">
        <v>214</v>
      </c>
      <c r="H142" s="107" t="s">
        <v>3767</v>
      </c>
      <c r="I142" s="107" t="s">
        <v>603</v>
      </c>
      <c r="J142" s="107" t="s">
        <v>182</v>
      </c>
      <c r="K142" s="107" t="s">
        <v>214</v>
      </c>
      <c r="L142" s="38">
        <v>67</v>
      </c>
      <c r="M142" s="38"/>
    </row>
    <row r="143" ht="14.5" spans="1:13">
      <c r="A143" s="107" t="s">
        <v>3764</v>
      </c>
      <c r="B143" s="107" t="s">
        <v>147</v>
      </c>
      <c r="C143" s="38">
        <v>4919200</v>
      </c>
      <c r="D143" s="107" t="s">
        <v>205</v>
      </c>
      <c r="E143" s="107" t="s">
        <v>1103</v>
      </c>
      <c r="F143" s="107" t="s">
        <v>2298</v>
      </c>
      <c r="G143" s="107" t="s">
        <v>265</v>
      </c>
      <c r="H143" s="107" t="s">
        <v>2299</v>
      </c>
      <c r="I143" s="181" t="s">
        <v>1234</v>
      </c>
      <c r="J143" s="107" t="s">
        <v>182</v>
      </c>
      <c r="K143" s="107" t="s">
        <v>265</v>
      </c>
      <c r="L143" s="107" t="s">
        <v>641</v>
      </c>
      <c r="M143" s="38"/>
    </row>
    <row r="144" ht="14.5" spans="1:13">
      <c r="A144" s="107" t="s">
        <v>3764</v>
      </c>
      <c r="B144" s="107" t="s">
        <v>147</v>
      </c>
      <c r="C144" s="38">
        <v>4815965</v>
      </c>
      <c r="D144" s="107" t="s">
        <v>1058</v>
      </c>
      <c r="E144" s="107" t="s">
        <v>449</v>
      </c>
      <c r="F144" s="107" t="s">
        <v>2908</v>
      </c>
      <c r="G144" s="107" t="s">
        <v>331</v>
      </c>
      <c r="H144" s="107" t="s">
        <v>3768</v>
      </c>
      <c r="I144" s="181" t="s">
        <v>1234</v>
      </c>
      <c r="J144" s="107" t="s">
        <v>182</v>
      </c>
      <c r="K144" s="107" t="s">
        <v>331</v>
      </c>
      <c r="L144" s="107" t="s">
        <v>641</v>
      </c>
      <c r="M144" s="38"/>
    </row>
    <row r="145" ht="14.5" spans="1:13">
      <c r="A145" s="107" t="s">
        <v>3764</v>
      </c>
      <c r="B145" s="107" t="s">
        <v>301</v>
      </c>
      <c r="C145" s="38">
        <v>4928596</v>
      </c>
      <c r="D145" s="107" t="s">
        <v>218</v>
      </c>
      <c r="E145" s="107" t="s">
        <v>3175</v>
      </c>
      <c r="F145" s="141">
        <v>36650</v>
      </c>
      <c r="G145" s="107" t="s">
        <v>3769</v>
      </c>
      <c r="H145" s="107" t="s">
        <v>2393</v>
      </c>
      <c r="I145" s="107" t="s">
        <v>173</v>
      </c>
      <c r="J145" s="107" t="s">
        <v>182</v>
      </c>
      <c r="K145" s="107" t="s">
        <v>265</v>
      </c>
      <c r="L145" s="38">
        <v>71</v>
      </c>
      <c r="M145" s="38"/>
    </row>
    <row r="146" ht="14.5" spans="1:13">
      <c r="A146" s="107" t="s">
        <v>3764</v>
      </c>
      <c r="B146" s="107" t="s">
        <v>147</v>
      </c>
      <c r="C146" s="38">
        <v>5082391</v>
      </c>
      <c r="D146" s="107" t="s">
        <v>168</v>
      </c>
      <c r="E146" s="107" t="s">
        <v>1029</v>
      </c>
      <c r="F146" s="107" t="s">
        <v>3770</v>
      </c>
      <c r="G146" s="107" t="s">
        <v>240</v>
      </c>
      <c r="H146" s="107" t="s">
        <v>3771</v>
      </c>
      <c r="I146" s="181" t="s">
        <v>1234</v>
      </c>
      <c r="J146" s="107" t="s">
        <v>182</v>
      </c>
      <c r="K146" s="107" t="s">
        <v>240</v>
      </c>
      <c r="L146" s="107" t="s">
        <v>641</v>
      </c>
      <c r="M146" s="38"/>
    </row>
    <row r="147" ht="14.5" spans="1:13">
      <c r="A147" s="107" t="s">
        <v>3764</v>
      </c>
      <c r="B147" s="107" t="s">
        <v>147</v>
      </c>
      <c r="C147" s="38">
        <v>4657694</v>
      </c>
      <c r="D147" s="107" t="s">
        <v>1873</v>
      </c>
      <c r="E147" s="107" t="s">
        <v>3194</v>
      </c>
      <c r="F147" s="141">
        <v>37167</v>
      </c>
      <c r="G147" s="107" t="s">
        <v>265</v>
      </c>
      <c r="H147" s="107" t="s">
        <v>1874</v>
      </c>
      <c r="I147" s="181" t="s">
        <v>1234</v>
      </c>
      <c r="J147" s="107" t="s">
        <v>182</v>
      </c>
      <c r="K147" s="107" t="s">
        <v>265</v>
      </c>
      <c r="L147" s="38">
        <v>61</v>
      </c>
      <c r="M147" s="38"/>
    </row>
    <row r="148" ht="14.5" spans="1:13">
      <c r="A148" s="107" t="s">
        <v>3764</v>
      </c>
      <c r="B148" s="107" t="s">
        <v>147</v>
      </c>
      <c r="C148" s="38">
        <v>3682274</v>
      </c>
      <c r="D148" s="107" t="s">
        <v>419</v>
      </c>
      <c r="E148" s="107" t="s">
        <v>3177</v>
      </c>
      <c r="F148" s="141">
        <v>35126</v>
      </c>
      <c r="G148" s="107" t="s">
        <v>187</v>
      </c>
      <c r="H148" s="107" t="s">
        <v>3178</v>
      </c>
      <c r="I148" s="107" t="s">
        <v>375</v>
      </c>
      <c r="J148" s="107" t="s">
        <v>182</v>
      </c>
      <c r="K148" s="107" t="s">
        <v>187</v>
      </c>
      <c r="L148" s="107" t="s">
        <v>641</v>
      </c>
      <c r="M148" s="38"/>
    </row>
    <row r="149" ht="14.5" spans="1:13">
      <c r="A149" s="107" t="s">
        <v>3764</v>
      </c>
      <c r="B149" s="107" t="s">
        <v>147</v>
      </c>
      <c r="C149" s="38">
        <v>4979173</v>
      </c>
      <c r="D149" s="107" t="s">
        <v>306</v>
      </c>
      <c r="E149" s="107" t="s">
        <v>3185</v>
      </c>
      <c r="F149" s="107" t="s">
        <v>3186</v>
      </c>
      <c r="G149" s="107" t="s">
        <v>320</v>
      </c>
      <c r="H149" s="107" t="s">
        <v>3187</v>
      </c>
      <c r="I149" s="181" t="s">
        <v>1234</v>
      </c>
      <c r="J149" s="107" t="s">
        <v>182</v>
      </c>
      <c r="K149" s="107" t="s">
        <v>320</v>
      </c>
      <c r="L149" s="107" t="s">
        <v>641</v>
      </c>
      <c r="M149" s="38"/>
    </row>
    <row r="150" ht="14.5" spans="1:13">
      <c r="A150" s="107" t="s">
        <v>3764</v>
      </c>
      <c r="B150" s="107" t="s">
        <v>301</v>
      </c>
      <c r="C150" s="38">
        <v>4951199</v>
      </c>
      <c r="D150" s="107" t="s">
        <v>205</v>
      </c>
      <c r="E150" s="107" t="s">
        <v>2950</v>
      </c>
      <c r="F150" s="107" t="s">
        <v>3179</v>
      </c>
      <c r="G150" s="107" t="s">
        <v>3734</v>
      </c>
      <c r="H150" s="107" t="s">
        <v>3180</v>
      </c>
      <c r="I150" s="107" t="s">
        <v>173</v>
      </c>
      <c r="J150" s="107" t="s">
        <v>182</v>
      </c>
      <c r="K150" s="107" t="s">
        <v>3734</v>
      </c>
      <c r="L150" s="107" t="s">
        <v>323</v>
      </c>
      <c r="M150" s="38"/>
    </row>
    <row r="151" ht="14.5" spans="1:13">
      <c r="A151" s="107" t="s">
        <v>3764</v>
      </c>
      <c r="B151" s="107" t="s">
        <v>147</v>
      </c>
      <c r="C151" s="38">
        <v>5046442</v>
      </c>
      <c r="D151" s="107" t="s">
        <v>211</v>
      </c>
      <c r="E151" s="107" t="s">
        <v>3191</v>
      </c>
      <c r="F151" s="107" t="s">
        <v>2367</v>
      </c>
      <c r="G151" s="107" t="s">
        <v>265</v>
      </c>
      <c r="H151" s="107" t="s">
        <v>2368</v>
      </c>
      <c r="I151" s="181" t="s">
        <v>1234</v>
      </c>
      <c r="J151" s="107" t="s">
        <v>182</v>
      </c>
      <c r="K151" s="107" t="s">
        <v>265</v>
      </c>
      <c r="L151" s="107" t="s">
        <v>641</v>
      </c>
      <c r="M151" s="38"/>
    </row>
    <row r="152" ht="14.5" spans="1:13">
      <c r="A152" s="107" t="s">
        <v>3764</v>
      </c>
      <c r="B152" s="107" t="s">
        <v>554</v>
      </c>
      <c r="C152" s="38">
        <v>3731659</v>
      </c>
      <c r="D152" s="107" t="s">
        <v>1058</v>
      </c>
      <c r="E152" s="107" t="s">
        <v>3184</v>
      </c>
      <c r="F152" s="107" t="s">
        <v>2238</v>
      </c>
      <c r="G152" s="107" t="s">
        <v>320</v>
      </c>
      <c r="H152" s="107" t="s">
        <v>2239</v>
      </c>
      <c r="I152" s="107" t="s">
        <v>375</v>
      </c>
      <c r="J152" s="107" t="s">
        <v>182</v>
      </c>
      <c r="K152" s="107" t="s">
        <v>320</v>
      </c>
      <c r="L152" s="38">
        <v>61</v>
      </c>
      <c r="M152" s="38"/>
    </row>
    <row r="153" ht="14.5" spans="1:13">
      <c r="A153" s="107" t="s">
        <v>3764</v>
      </c>
      <c r="B153" s="107" t="s">
        <v>1323</v>
      </c>
      <c r="C153" s="38">
        <v>4933631</v>
      </c>
      <c r="D153" s="107" t="s">
        <v>445</v>
      </c>
      <c r="E153" s="107" t="s">
        <v>2578</v>
      </c>
      <c r="F153" s="141">
        <v>36861</v>
      </c>
      <c r="G153" s="107" t="s">
        <v>196</v>
      </c>
      <c r="H153" s="107" t="s">
        <v>2579</v>
      </c>
      <c r="I153" s="107" t="s">
        <v>322</v>
      </c>
      <c r="J153" s="107" t="s">
        <v>182</v>
      </c>
      <c r="K153" s="107" t="s">
        <v>196</v>
      </c>
      <c r="L153" s="38"/>
      <c r="M153" s="38"/>
    </row>
    <row r="154" ht="14.5" spans="1:13">
      <c r="A154" s="107" t="s">
        <v>3764</v>
      </c>
      <c r="B154" s="107" t="s">
        <v>147</v>
      </c>
      <c r="C154" s="38">
        <v>5010983</v>
      </c>
      <c r="D154" s="107" t="s">
        <v>218</v>
      </c>
      <c r="E154" s="107" t="s">
        <v>1835</v>
      </c>
      <c r="F154" s="141">
        <v>37173</v>
      </c>
      <c r="G154" s="107" t="s">
        <v>320</v>
      </c>
      <c r="H154" s="107" t="s">
        <v>3772</v>
      </c>
      <c r="I154" s="181" t="s">
        <v>1234</v>
      </c>
      <c r="J154" s="107" t="s">
        <v>182</v>
      </c>
      <c r="K154" s="107" t="s">
        <v>320</v>
      </c>
      <c r="L154" s="107" t="s">
        <v>641</v>
      </c>
      <c r="M154" s="38"/>
    </row>
    <row r="155" ht="14.5" spans="1:13">
      <c r="A155" s="107" t="s">
        <v>3764</v>
      </c>
      <c r="B155" s="107" t="s">
        <v>572</v>
      </c>
      <c r="C155" s="38">
        <v>5269943</v>
      </c>
      <c r="D155" s="107" t="s">
        <v>543</v>
      </c>
      <c r="E155" s="107" t="s">
        <v>3773</v>
      </c>
      <c r="F155" s="107" t="s">
        <v>2407</v>
      </c>
      <c r="G155" s="107" t="s">
        <v>196</v>
      </c>
      <c r="H155" s="107" t="s">
        <v>1665</v>
      </c>
      <c r="I155" s="181" t="s">
        <v>1234</v>
      </c>
      <c r="J155" s="107" t="s">
        <v>182</v>
      </c>
      <c r="K155" s="107" t="s">
        <v>196</v>
      </c>
      <c r="L155" s="107" t="s">
        <v>323</v>
      </c>
      <c r="M155" s="38"/>
    </row>
    <row r="156" ht="14.5" spans="1:13">
      <c r="A156" s="107" t="s">
        <v>761</v>
      </c>
      <c r="B156" s="94" t="s">
        <v>301</v>
      </c>
      <c r="C156" s="38">
        <v>4755046</v>
      </c>
      <c r="D156" s="107" t="s">
        <v>218</v>
      </c>
      <c r="E156" s="107" t="s">
        <v>3774</v>
      </c>
      <c r="F156" s="107" t="s">
        <v>3775</v>
      </c>
      <c r="G156" s="107" t="s">
        <v>320</v>
      </c>
      <c r="H156" s="107" t="s">
        <v>3776</v>
      </c>
      <c r="I156" s="107" t="s">
        <v>2134</v>
      </c>
      <c r="J156" s="107" t="s">
        <v>174</v>
      </c>
      <c r="K156" s="107" t="s">
        <v>320</v>
      </c>
      <c r="L156" s="38">
        <v>55</v>
      </c>
      <c r="M156" s="38"/>
    </row>
    <row r="157" ht="14.5" spans="1:13">
      <c r="A157" s="107" t="s">
        <v>761</v>
      </c>
      <c r="B157" s="181" t="s">
        <v>147</v>
      </c>
      <c r="C157" s="38">
        <v>4289795</v>
      </c>
      <c r="D157" s="107" t="s">
        <v>540</v>
      </c>
      <c r="E157" s="107" t="s">
        <v>3007</v>
      </c>
      <c r="F157" s="141">
        <v>35987</v>
      </c>
      <c r="G157" s="107" t="s">
        <v>811</v>
      </c>
      <c r="H157" s="107" t="s">
        <v>3008</v>
      </c>
      <c r="I157" s="107" t="s">
        <v>3009</v>
      </c>
      <c r="J157" s="107" t="s">
        <v>182</v>
      </c>
      <c r="K157" s="107" t="s">
        <v>811</v>
      </c>
      <c r="L157" s="107" t="s">
        <v>3777</v>
      </c>
      <c r="M157" s="38"/>
    </row>
    <row r="158" ht="14.5" spans="1:13">
      <c r="A158" s="107" t="s">
        <v>761</v>
      </c>
      <c r="B158" s="181" t="s">
        <v>147</v>
      </c>
      <c r="C158" s="38">
        <v>4418973</v>
      </c>
      <c r="D158" s="107" t="s">
        <v>205</v>
      </c>
      <c r="E158" s="107" t="s">
        <v>763</v>
      </c>
      <c r="F158" s="141">
        <v>36166</v>
      </c>
      <c r="G158" s="107" t="s">
        <v>320</v>
      </c>
      <c r="H158" s="107" t="s">
        <v>764</v>
      </c>
      <c r="I158" s="38"/>
      <c r="J158" s="107" t="s">
        <v>182</v>
      </c>
      <c r="K158" s="107" t="s">
        <v>320</v>
      </c>
      <c r="L158" s="107" t="s">
        <v>183</v>
      </c>
      <c r="M158" s="38"/>
    </row>
    <row r="159" ht="14.5" spans="1:13">
      <c r="A159" s="107" t="s">
        <v>761</v>
      </c>
      <c r="B159" s="94" t="s">
        <v>301</v>
      </c>
      <c r="C159" s="38">
        <v>3779199</v>
      </c>
      <c r="D159" s="107" t="s">
        <v>984</v>
      </c>
      <c r="E159" s="107" t="s">
        <v>3778</v>
      </c>
      <c r="F159" s="107" t="s">
        <v>3779</v>
      </c>
      <c r="G159" s="107" t="s">
        <v>187</v>
      </c>
      <c r="H159" s="107" t="s">
        <v>3780</v>
      </c>
      <c r="I159" s="107" t="s">
        <v>375</v>
      </c>
      <c r="J159" s="107" t="s">
        <v>182</v>
      </c>
      <c r="K159" s="107" t="s">
        <v>187</v>
      </c>
      <c r="L159" s="107" t="s">
        <v>183</v>
      </c>
      <c r="M159" s="38"/>
    </row>
    <row r="160" ht="14.5" spans="1:13">
      <c r="A160" s="107" t="s">
        <v>761</v>
      </c>
      <c r="B160" s="94" t="s">
        <v>301</v>
      </c>
      <c r="C160" s="38">
        <v>4380639</v>
      </c>
      <c r="D160" s="107" t="s">
        <v>205</v>
      </c>
      <c r="E160" s="107" t="s">
        <v>3781</v>
      </c>
      <c r="F160" s="141">
        <v>36008</v>
      </c>
      <c r="G160" s="107" t="s">
        <v>273</v>
      </c>
      <c r="H160" s="107" t="s">
        <v>3782</v>
      </c>
      <c r="I160" s="107" t="s">
        <v>375</v>
      </c>
      <c r="J160" s="107" t="s">
        <v>174</v>
      </c>
      <c r="K160" s="107" t="s">
        <v>273</v>
      </c>
      <c r="L160" s="38">
        <v>52</v>
      </c>
      <c r="M160" s="107" t="s">
        <v>175</v>
      </c>
    </row>
    <row r="161" ht="14.5" spans="1:13">
      <c r="A161" s="107" t="s">
        <v>761</v>
      </c>
      <c r="B161" s="181" t="s">
        <v>198</v>
      </c>
      <c r="C161" s="38">
        <v>5252234</v>
      </c>
      <c r="D161" s="107" t="s">
        <v>205</v>
      </c>
      <c r="E161" s="107" t="s">
        <v>795</v>
      </c>
      <c r="F161" s="107" t="s">
        <v>796</v>
      </c>
      <c r="G161" s="107" t="s">
        <v>2153</v>
      </c>
      <c r="H161" s="107" t="s">
        <v>798</v>
      </c>
      <c r="I161" s="107" t="s">
        <v>769</v>
      </c>
      <c r="J161" s="107" t="s">
        <v>174</v>
      </c>
      <c r="K161" s="107" t="s">
        <v>2153</v>
      </c>
      <c r="L161" s="107" t="s">
        <v>3783</v>
      </c>
      <c r="M161" s="38"/>
    </row>
    <row r="162" ht="14.5" spans="1:13">
      <c r="A162" s="107" t="s">
        <v>761</v>
      </c>
      <c r="B162" s="38" t="s">
        <v>2448</v>
      </c>
      <c r="C162" s="38">
        <v>5322303</v>
      </c>
      <c r="D162" s="107" t="s">
        <v>419</v>
      </c>
      <c r="E162" s="107" t="s">
        <v>2449</v>
      </c>
      <c r="F162" s="107" t="s">
        <v>2450</v>
      </c>
      <c r="G162" s="107" t="s">
        <v>214</v>
      </c>
      <c r="H162" s="107" t="s">
        <v>2451</v>
      </c>
      <c r="I162" s="107" t="s">
        <v>833</v>
      </c>
      <c r="J162" s="107" t="s">
        <v>182</v>
      </c>
      <c r="K162" s="107" t="s">
        <v>214</v>
      </c>
      <c r="L162" s="107" t="s">
        <v>183</v>
      </c>
      <c r="M162" s="38"/>
    </row>
    <row r="163" ht="14.5" spans="1:13">
      <c r="A163" s="107" t="s">
        <v>761</v>
      </c>
      <c r="B163" s="94" t="s">
        <v>3784</v>
      </c>
      <c r="C163" s="38">
        <v>4917650</v>
      </c>
      <c r="D163" s="107" t="s">
        <v>205</v>
      </c>
      <c r="E163" s="107" t="s">
        <v>804</v>
      </c>
      <c r="F163" s="107" t="s">
        <v>805</v>
      </c>
      <c r="G163" s="107" t="s">
        <v>196</v>
      </c>
      <c r="H163" s="107" t="s">
        <v>806</v>
      </c>
      <c r="I163" s="107" t="s">
        <v>3785</v>
      </c>
      <c r="J163" s="107" t="s">
        <v>182</v>
      </c>
      <c r="K163" s="107" t="s">
        <v>196</v>
      </c>
      <c r="L163" s="107" t="s">
        <v>183</v>
      </c>
      <c r="M163" s="38"/>
    </row>
    <row r="164" ht="14.5" spans="1:13">
      <c r="A164" s="107" t="s">
        <v>761</v>
      </c>
      <c r="B164" s="181" t="s">
        <v>147</v>
      </c>
      <c r="C164" s="38">
        <v>4885918</v>
      </c>
      <c r="D164" s="107" t="s">
        <v>700</v>
      </c>
      <c r="E164" s="107" t="s">
        <v>3786</v>
      </c>
      <c r="F164" s="141">
        <v>36657</v>
      </c>
      <c r="G164" s="107" t="s">
        <v>214</v>
      </c>
      <c r="H164" s="107" t="s">
        <v>3787</v>
      </c>
      <c r="I164" s="107" t="s">
        <v>837</v>
      </c>
      <c r="J164" s="107" t="s">
        <v>182</v>
      </c>
      <c r="K164" s="107" t="s">
        <v>214</v>
      </c>
      <c r="L164" s="38">
        <v>61</v>
      </c>
      <c r="M164" s="38"/>
    </row>
    <row r="165" ht="14.5" spans="1:13">
      <c r="A165" s="107" t="s">
        <v>761</v>
      </c>
      <c r="B165" s="181" t="s">
        <v>147</v>
      </c>
      <c r="C165" s="38">
        <v>4780336</v>
      </c>
      <c r="D165" s="107" t="s">
        <v>715</v>
      </c>
      <c r="E165" s="107" t="s">
        <v>1405</v>
      </c>
      <c r="F165" s="107" t="s">
        <v>3788</v>
      </c>
      <c r="G165" s="107" t="s">
        <v>196</v>
      </c>
      <c r="H165" s="107" t="s">
        <v>3789</v>
      </c>
      <c r="I165" s="107" t="s">
        <v>837</v>
      </c>
      <c r="J165" s="107" t="s">
        <v>182</v>
      </c>
      <c r="K165" s="107" t="s">
        <v>196</v>
      </c>
      <c r="L165" s="107" t="s">
        <v>183</v>
      </c>
      <c r="M165" s="38"/>
    </row>
    <row r="166" ht="14.5" spans="1:13">
      <c r="A166" s="107" t="s">
        <v>761</v>
      </c>
      <c r="B166" s="181" t="s">
        <v>147</v>
      </c>
      <c r="C166" s="38">
        <v>4745566</v>
      </c>
      <c r="D166" s="107" t="s">
        <v>211</v>
      </c>
      <c r="E166" s="107" t="s">
        <v>819</v>
      </c>
      <c r="F166" s="107" t="s">
        <v>820</v>
      </c>
      <c r="G166" s="107" t="s">
        <v>240</v>
      </c>
      <c r="H166" s="107" t="s">
        <v>821</v>
      </c>
      <c r="I166" s="107" t="s">
        <v>769</v>
      </c>
      <c r="J166" s="107" t="s">
        <v>182</v>
      </c>
      <c r="K166" s="107" t="s">
        <v>240</v>
      </c>
      <c r="L166" s="107" t="s">
        <v>3790</v>
      </c>
      <c r="M166" s="38"/>
    </row>
    <row r="167" ht="14.5" spans="1:13">
      <c r="A167" s="107" t="s">
        <v>761</v>
      </c>
      <c r="B167" s="181" t="s">
        <v>198</v>
      </c>
      <c r="C167" s="38">
        <v>5256426</v>
      </c>
      <c r="D167" s="107" t="s">
        <v>205</v>
      </c>
      <c r="E167" s="107" t="s">
        <v>2322</v>
      </c>
      <c r="F167" s="107" t="s">
        <v>2323</v>
      </c>
      <c r="G167" s="107" t="s">
        <v>1051</v>
      </c>
      <c r="H167" s="107" t="s">
        <v>2324</v>
      </c>
      <c r="I167" s="107" t="s">
        <v>769</v>
      </c>
      <c r="J167" s="107" t="s">
        <v>174</v>
      </c>
      <c r="K167" s="107" t="s">
        <v>1051</v>
      </c>
      <c r="L167" s="107" t="s">
        <v>881</v>
      </c>
      <c r="M167" s="38"/>
    </row>
    <row r="168" ht="14.5" spans="1:13">
      <c r="A168" s="107" t="s">
        <v>761</v>
      </c>
      <c r="B168" s="181" t="s">
        <v>147</v>
      </c>
      <c r="C168" s="38">
        <v>4420997</v>
      </c>
      <c r="D168" s="107" t="s">
        <v>253</v>
      </c>
      <c r="E168" s="107" t="s">
        <v>882</v>
      </c>
      <c r="F168" s="141">
        <v>36282</v>
      </c>
      <c r="G168" s="107" t="s">
        <v>196</v>
      </c>
      <c r="H168" s="107" t="s">
        <v>884</v>
      </c>
      <c r="I168" s="107" t="s">
        <v>837</v>
      </c>
      <c r="J168" s="107" t="s">
        <v>182</v>
      </c>
      <c r="K168" s="107" t="s">
        <v>196</v>
      </c>
      <c r="L168" s="38">
        <v>60</v>
      </c>
      <c r="M168" s="38"/>
    </row>
    <row r="169" ht="14.5" spans="1:13">
      <c r="A169" s="107" t="s">
        <v>761</v>
      </c>
      <c r="B169" s="181" t="s">
        <v>147</v>
      </c>
      <c r="C169" s="38">
        <v>4874121</v>
      </c>
      <c r="D169" s="107" t="s">
        <v>205</v>
      </c>
      <c r="E169" s="107" t="s">
        <v>834</v>
      </c>
      <c r="F169" s="107" t="s">
        <v>835</v>
      </c>
      <c r="G169" s="107" t="s">
        <v>228</v>
      </c>
      <c r="H169" s="107" t="s">
        <v>836</v>
      </c>
      <c r="I169" s="107" t="s">
        <v>837</v>
      </c>
      <c r="J169" s="107" t="s">
        <v>174</v>
      </c>
      <c r="K169" s="107" t="s">
        <v>228</v>
      </c>
      <c r="L169" s="38">
        <v>50</v>
      </c>
      <c r="M169" s="38"/>
    </row>
    <row r="170" ht="14.5" spans="1:13">
      <c r="A170" s="107" t="s">
        <v>761</v>
      </c>
      <c r="B170" s="181" t="s">
        <v>147</v>
      </c>
      <c r="C170" s="38">
        <v>4887071</v>
      </c>
      <c r="D170" s="107" t="s">
        <v>270</v>
      </c>
      <c r="E170" s="107" t="s">
        <v>585</v>
      </c>
      <c r="F170" s="107" t="s">
        <v>2459</v>
      </c>
      <c r="G170" s="107" t="s">
        <v>214</v>
      </c>
      <c r="H170" s="107" t="s">
        <v>2460</v>
      </c>
      <c r="I170" s="107" t="s">
        <v>2461</v>
      </c>
      <c r="J170" s="107" t="s">
        <v>182</v>
      </c>
      <c r="K170" s="107" t="s">
        <v>214</v>
      </c>
      <c r="L170" s="107" t="s">
        <v>183</v>
      </c>
      <c r="M170" s="38"/>
    </row>
    <row r="171" ht="14.5" spans="1:13">
      <c r="A171" s="107" t="s">
        <v>761</v>
      </c>
      <c r="B171" s="181" t="s">
        <v>198</v>
      </c>
      <c r="C171" s="38">
        <v>4879125</v>
      </c>
      <c r="D171" s="107" t="s">
        <v>800</v>
      </c>
      <c r="E171" s="107" t="s">
        <v>801</v>
      </c>
      <c r="F171" s="107" t="s">
        <v>802</v>
      </c>
      <c r="G171" s="107" t="s">
        <v>320</v>
      </c>
      <c r="H171" s="107" t="s">
        <v>803</v>
      </c>
      <c r="I171" s="107" t="s">
        <v>370</v>
      </c>
      <c r="J171" s="107" t="s">
        <v>174</v>
      </c>
      <c r="K171" s="107" t="s">
        <v>320</v>
      </c>
      <c r="L171" s="38">
        <v>67</v>
      </c>
      <c r="M171" s="38"/>
    </row>
    <row r="172" ht="14.5" spans="1:13">
      <c r="A172" s="107" t="s">
        <v>761</v>
      </c>
      <c r="B172" s="181" t="s">
        <v>147</v>
      </c>
      <c r="C172" s="38">
        <v>5001028</v>
      </c>
      <c r="D172" s="107" t="s">
        <v>205</v>
      </c>
      <c r="E172" s="107" t="s">
        <v>895</v>
      </c>
      <c r="F172" s="107" t="s">
        <v>896</v>
      </c>
      <c r="G172" s="107" t="s">
        <v>265</v>
      </c>
      <c r="H172" s="107" t="s">
        <v>897</v>
      </c>
      <c r="I172" s="107" t="s">
        <v>769</v>
      </c>
      <c r="J172" s="107" t="s">
        <v>182</v>
      </c>
      <c r="K172" s="107" t="s">
        <v>265</v>
      </c>
      <c r="L172" s="107" t="s">
        <v>183</v>
      </c>
      <c r="M172" s="38"/>
    </row>
    <row r="173" ht="14.5" spans="1:13">
      <c r="A173" s="107" t="s">
        <v>761</v>
      </c>
      <c r="B173" s="181" t="s">
        <v>198</v>
      </c>
      <c r="C173" s="38">
        <v>5152496</v>
      </c>
      <c r="D173" s="107" t="s">
        <v>1676</v>
      </c>
      <c r="E173" s="107" t="s">
        <v>1677</v>
      </c>
      <c r="F173" s="107" t="s">
        <v>1678</v>
      </c>
      <c r="G173" s="107" t="s">
        <v>265</v>
      </c>
      <c r="H173" s="107" t="s">
        <v>1679</v>
      </c>
      <c r="I173" s="107" t="s">
        <v>1680</v>
      </c>
      <c r="J173" s="107" t="s">
        <v>174</v>
      </c>
      <c r="K173" s="107" t="s">
        <v>265</v>
      </c>
      <c r="L173" s="38">
        <v>59</v>
      </c>
      <c r="M173" s="38"/>
    </row>
    <row r="174" ht="14.5" spans="1:13">
      <c r="A174" s="107" t="s">
        <v>761</v>
      </c>
      <c r="B174" s="181" t="s">
        <v>147</v>
      </c>
      <c r="C174" s="38">
        <v>4982705</v>
      </c>
      <c r="D174" s="107" t="s">
        <v>270</v>
      </c>
      <c r="E174" s="107" t="s">
        <v>2440</v>
      </c>
      <c r="F174" s="107" t="s">
        <v>796</v>
      </c>
      <c r="G174" s="107" t="s">
        <v>214</v>
      </c>
      <c r="H174" s="107" t="s">
        <v>2441</v>
      </c>
      <c r="I174" s="107" t="s">
        <v>769</v>
      </c>
      <c r="J174" s="107" t="s">
        <v>182</v>
      </c>
      <c r="K174" s="107" t="s">
        <v>214</v>
      </c>
      <c r="L174" s="38">
        <v>62</v>
      </c>
      <c r="M174" s="38"/>
    </row>
    <row r="175" ht="14.5" spans="1:13">
      <c r="A175" s="107" t="s">
        <v>761</v>
      </c>
      <c r="B175" s="181" t="s">
        <v>147</v>
      </c>
      <c r="C175" s="38">
        <v>4986732</v>
      </c>
      <c r="D175" s="107" t="s">
        <v>445</v>
      </c>
      <c r="E175" s="107" t="s">
        <v>2250</v>
      </c>
      <c r="F175" s="141">
        <v>37296</v>
      </c>
      <c r="G175" s="107" t="s">
        <v>214</v>
      </c>
      <c r="H175" s="107" t="s">
        <v>2251</v>
      </c>
      <c r="I175" s="107" t="s">
        <v>769</v>
      </c>
      <c r="J175" s="107" t="s">
        <v>182</v>
      </c>
      <c r="K175" s="107" t="s">
        <v>214</v>
      </c>
      <c r="L175" s="38">
        <v>64</v>
      </c>
      <c r="M175" s="38"/>
    </row>
    <row r="176" ht="14.5" spans="1:13">
      <c r="A176" s="107" t="s">
        <v>761</v>
      </c>
      <c r="B176" s="181" t="s">
        <v>198</v>
      </c>
      <c r="C176" s="38">
        <v>5133970</v>
      </c>
      <c r="D176" s="107" t="s">
        <v>176</v>
      </c>
      <c r="E176" s="107" t="s">
        <v>947</v>
      </c>
      <c r="F176" s="141">
        <v>37295</v>
      </c>
      <c r="G176" s="107" t="s">
        <v>214</v>
      </c>
      <c r="H176" s="107" t="s">
        <v>2452</v>
      </c>
      <c r="I176" s="107" t="s">
        <v>493</v>
      </c>
      <c r="J176" s="107" t="s">
        <v>182</v>
      </c>
      <c r="K176" s="107" t="s">
        <v>214</v>
      </c>
      <c r="L176" s="38"/>
      <c r="M176" s="38"/>
    </row>
    <row r="177" ht="14.5" spans="1:13">
      <c r="A177" s="107" t="s">
        <v>761</v>
      </c>
      <c r="B177" s="181" t="s">
        <v>147</v>
      </c>
      <c r="C177" s="38">
        <v>4652678</v>
      </c>
      <c r="D177" s="107" t="s">
        <v>687</v>
      </c>
      <c r="E177" s="107" t="s">
        <v>3791</v>
      </c>
      <c r="F177" s="107" t="s">
        <v>1770</v>
      </c>
      <c r="G177" s="107" t="s">
        <v>265</v>
      </c>
      <c r="H177" s="107" t="s">
        <v>2455</v>
      </c>
      <c r="I177" s="107" t="s">
        <v>769</v>
      </c>
      <c r="J177" s="107" t="s">
        <v>182</v>
      </c>
      <c r="K177" s="107" t="s">
        <v>265</v>
      </c>
      <c r="L177" s="107" t="s">
        <v>183</v>
      </c>
      <c r="M177" s="38"/>
    </row>
    <row r="178" ht="14.5" spans="1:13">
      <c r="A178" s="107" t="s">
        <v>761</v>
      </c>
      <c r="B178" s="181" t="s">
        <v>198</v>
      </c>
      <c r="C178" s="38">
        <v>4162886</v>
      </c>
      <c r="D178" s="107" t="s">
        <v>435</v>
      </c>
      <c r="E178" s="107" t="s">
        <v>636</v>
      </c>
      <c r="F178" s="107" t="s">
        <v>2801</v>
      </c>
      <c r="G178" s="107" t="s">
        <v>171</v>
      </c>
      <c r="H178" s="107" t="s">
        <v>3028</v>
      </c>
      <c r="I178" s="107" t="s">
        <v>375</v>
      </c>
      <c r="J178" s="107"/>
      <c r="K178" s="107" t="s">
        <v>171</v>
      </c>
      <c r="L178" s="107" t="s">
        <v>3792</v>
      </c>
      <c r="M178" s="38"/>
    </row>
    <row r="179" ht="13.5" customHeight="1" spans="1:13">
      <c r="A179" s="181" t="s">
        <v>3793</v>
      </c>
      <c r="B179" s="181" t="s">
        <v>147</v>
      </c>
      <c r="C179" s="181">
        <v>4422855</v>
      </c>
      <c r="D179" s="181" t="s">
        <v>597</v>
      </c>
      <c r="E179" s="181" t="s">
        <v>756</v>
      </c>
      <c r="F179" s="180">
        <v>36593</v>
      </c>
      <c r="G179" s="181" t="s">
        <v>214</v>
      </c>
      <c r="H179" s="181" t="s">
        <v>757</v>
      </c>
      <c r="I179" s="181" t="s">
        <v>552</v>
      </c>
      <c r="J179" s="38"/>
      <c r="K179" s="107" t="s">
        <v>2751</v>
      </c>
      <c r="L179" s="107" t="s">
        <v>183</v>
      </c>
      <c r="M179" s="38">
        <v>1</v>
      </c>
    </row>
    <row r="180" ht="13.5" customHeight="1" spans="1:13">
      <c r="A180" s="181" t="s">
        <v>3793</v>
      </c>
      <c r="B180" s="181" t="s">
        <v>147</v>
      </c>
      <c r="C180" s="181">
        <v>4460198</v>
      </c>
      <c r="D180" s="181" t="s">
        <v>715</v>
      </c>
      <c r="E180" s="181" t="s">
        <v>1625</v>
      </c>
      <c r="F180" s="181" t="s">
        <v>1626</v>
      </c>
      <c r="G180" s="181" t="s">
        <v>179</v>
      </c>
      <c r="H180" s="181" t="s">
        <v>1627</v>
      </c>
      <c r="I180" s="181" t="s">
        <v>538</v>
      </c>
      <c r="J180" s="38"/>
      <c r="K180" s="107" t="s">
        <v>179</v>
      </c>
      <c r="L180" s="38">
        <v>67</v>
      </c>
      <c r="M180" s="38"/>
    </row>
    <row r="181" ht="13.5" customHeight="1" spans="1:13">
      <c r="A181" s="181" t="s">
        <v>3793</v>
      </c>
      <c r="B181" s="181" t="s">
        <v>147</v>
      </c>
      <c r="C181" s="181">
        <v>4422050</v>
      </c>
      <c r="D181" s="181" t="s">
        <v>534</v>
      </c>
      <c r="E181" s="181" t="s">
        <v>535</v>
      </c>
      <c r="F181" s="181" t="s">
        <v>536</v>
      </c>
      <c r="G181" s="181" t="s">
        <v>179</v>
      </c>
      <c r="H181" s="181" t="s">
        <v>537</v>
      </c>
      <c r="I181" s="181" t="s">
        <v>538</v>
      </c>
      <c r="J181" s="38"/>
      <c r="K181" s="107" t="s">
        <v>179</v>
      </c>
      <c r="L181" s="38">
        <v>58</v>
      </c>
      <c r="M181" s="38"/>
    </row>
    <row r="182" ht="13.5" customHeight="1" spans="1:13">
      <c r="A182" s="181" t="s">
        <v>3793</v>
      </c>
      <c r="B182" s="181" t="s">
        <v>198</v>
      </c>
      <c r="C182" s="181">
        <v>4677724</v>
      </c>
      <c r="D182" s="181" t="s">
        <v>700</v>
      </c>
      <c r="E182" s="181" t="s">
        <v>3794</v>
      </c>
      <c r="F182" s="180">
        <v>36588</v>
      </c>
      <c r="G182" s="181" t="s">
        <v>196</v>
      </c>
      <c r="H182" s="181" t="s">
        <v>739</v>
      </c>
      <c r="I182" s="181" t="s">
        <v>552</v>
      </c>
      <c r="J182" s="38"/>
      <c r="K182" s="38"/>
      <c r="L182" s="38"/>
      <c r="M182" s="38"/>
    </row>
    <row r="183" ht="13.5" customHeight="1" spans="1:13">
      <c r="A183" s="181" t="s">
        <v>3793</v>
      </c>
      <c r="B183" s="181" t="s">
        <v>147</v>
      </c>
      <c r="C183" s="181">
        <v>4093345</v>
      </c>
      <c r="D183" s="181" t="s">
        <v>199</v>
      </c>
      <c r="E183" s="181" t="s">
        <v>276</v>
      </c>
      <c r="F183" s="181" t="s">
        <v>3384</v>
      </c>
      <c r="G183" s="181" t="s">
        <v>3385</v>
      </c>
      <c r="H183" s="181" t="s">
        <v>3386</v>
      </c>
      <c r="I183" s="181" t="s">
        <v>552</v>
      </c>
      <c r="J183" s="38"/>
      <c r="K183" s="107" t="s">
        <v>273</v>
      </c>
      <c r="L183" s="38">
        <v>54</v>
      </c>
      <c r="M183" s="38"/>
    </row>
    <row r="184" ht="13.5" customHeight="1" spans="1:13">
      <c r="A184" s="181" t="s">
        <v>3793</v>
      </c>
      <c r="B184" s="181" t="s">
        <v>198</v>
      </c>
      <c r="C184" s="181">
        <v>4445264</v>
      </c>
      <c r="D184" s="181" t="s">
        <v>211</v>
      </c>
      <c r="E184" s="181" t="s">
        <v>3795</v>
      </c>
      <c r="F184" s="181" t="s">
        <v>3796</v>
      </c>
      <c r="G184" s="181" t="s">
        <v>320</v>
      </c>
      <c r="H184" s="181" t="s">
        <v>3797</v>
      </c>
      <c r="I184" s="181" t="s">
        <v>538</v>
      </c>
      <c r="J184" s="38"/>
      <c r="K184" s="107" t="s">
        <v>320</v>
      </c>
      <c r="L184" s="38">
        <v>45</v>
      </c>
      <c r="M184" s="38"/>
    </row>
    <row r="185" ht="13.5" customHeight="1" spans="1:13">
      <c r="A185" s="181" t="s">
        <v>3793</v>
      </c>
      <c r="B185" s="181" t="s">
        <v>147</v>
      </c>
      <c r="C185" s="181">
        <v>4717185</v>
      </c>
      <c r="D185" s="181" t="s">
        <v>1135</v>
      </c>
      <c r="E185" s="181" t="s">
        <v>3798</v>
      </c>
      <c r="F185" s="181" t="s">
        <v>516</v>
      </c>
      <c r="G185" s="181" t="s">
        <v>196</v>
      </c>
      <c r="H185" s="181" t="s">
        <v>3799</v>
      </c>
      <c r="I185" s="181" t="s">
        <v>552</v>
      </c>
      <c r="J185" s="38"/>
      <c r="K185" s="107" t="s">
        <v>196</v>
      </c>
      <c r="L185" s="38">
        <v>58</v>
      </c>
      <c r="M185" s="38"/>
    </row>
    <row r="186" ht="13.5" customHeight="1" spans="1:13">
      <c r="A186" s="181" t="s">
        <v>3793</v>
      </c>
      <c r="B186" s="181" t="s">
        <v>147</v>
      </c>
      <c r="C186" s="181">
        <v>4484306</v>
      </c>
      <c r="D186" s="181" t="s">
        <v>573</v>
      </c>
      <c r="E186" s="181" t="s">
        <v>2769</v>
      </c>
      <c r="F186" s="181" t="s">
        <v>2770</v>
      </c>
      <c r="G186" s="181" t="s">
        <v>3800</v>
      </c>
      <c r="H186" s="181" t="s">
        <v>2771</v>
      </c>
      <c r="I186" s="181" t="s">
        <v>588</v>
      </c>
      <c r="J186" s="38"/>
      <c r="K186" s="107" t="s">
        <v>641</v>
      </c>
      <c r="L186" s="38"/>
      <c r="M186" s="38"/>
    </row>
    <row r="187" ht="13.5" customHeight="1" spans="1:13">
      <c r="A187" s="181" t="s">
        <v>3793</v>
      </c>
      <c r="B187" s="181" t="s">
        <v>301</v>
      </c>
      <c r="C187" s="181">
        <v>4326219</v>
      </c>
      <c r="D187" s="181" t="s">
        <v>205</v>
      </c>
      <c r="E187" s="181" t="s">
        <v>3801</v>
      </c>
      <c r="F187" s="180">
        <v>36137</v>
      </c>
      <c r="G187" s="181" t="s">
        <v>320</v>
      </c>
      <c r="H187" s="181" t="s">
        <v>3802</v>
      </c>
      <c r="I187" s="94" t="s">
        <v>523</v>
      </c>
      <c r="J187" s="38"/>
      <c r="K187" s="107" t="s">
        <v>320</v>
      </c>
      <c r="L187" s="38">
        <v>47</v>
      </c>
      <c r="M187" s="38"/>
    </row>
    <row r="188" ht="14.5" spans="1:13">
      <c r="A188" s="38" t="s">
        <v>3389</v>
      </c>
      <c r="B188" s="178" t="s">
        <v>204</v>
      </c>
      <c r="C188" s="95">
        <v>5245052</v>
      </c>
      <c r="D188" s="181" t="s">
        <v>539</v>
      </c>
      <c r="E188" s="94" t="s">
        <v>2058</v>
      </c>
      <c r="F188" s="104" t="s">
        <v>2059</v>
      </c>
      <c r="G188" s="181" t="s">
        <v>240</v>
      </c>
      <c r="H188" s="181" t="s">
        <v>2987</v>
      </c>
      <c r="I188" s="95" t="s">
        <v>3394</v>
      </c>
      <c r="J188" s="165" t="s">
        <v>182</v>
      </c>
      <c r="K188" s="181" t="s">
        <v>240</v>
      </c>
      <c r="L188" s="165" t="s">
        <v>3803</v>
      </c>
      <c r="M188" s="200"/>
    </row>
    <row r="189" ht="14.5" spans="1:13">
      <c r="A189" s="38" t="s">
        <v>3389</v>
      </c>
      <c r="B189" s="178" t="s">
        <v>204</v>
      </c>
      <c r="C189" s="178">
        <v>5034733</v>
      </c>
      <c r="D189" s="181" t="s">
        <v>218</v>
      </c>
      <c r="E189" s="94" t="s">
        <v>3144</v>
      </c>
      <c r="F189" s="104">
        <v>37895</v>
      </c>
      <c r="G189" s="181" t="s">
        <v>214</v>
      </c>
      <c r="H189" s="181" t="s">
        <v>3622</v>
      </c>
      <c r="I189" s="95" t="s">
        <v>498</v>
      </c>
      <c r="J189" s="165" t="s">
        <v>182</v>
      </c>
      <c r="K189" s="181" t="s">
        <v>214</v>
      </c>
      <c r="L189" s="165" t="s">
        <v>323</v>
      </c>
      <c r="M189" s="41"/>
    </row>
    <row r="190" ht="15.75" customHeight="1" spans="1:13">
      <c r="A190" s="38" t="s">
        <v>3389</v>
      </c>
      <c r="B190" s="178" t="s">
        <v>204</v>
      </c>
      <c r="C190" s="243" t="s">
        <v>3401</v>
      </c>
      <c r="D190" s="181" t="s">
        <v>502</v>
      </c>
      <c r="E190" s="94" t="s">
        <v>2632</v>
      </c>
      <c r="F190" s="104" t="s">
        <v>1226</v>
      </c>
      <c r="G190" s="181" t="s">
        <v>196</v>
      </c>
      <c r="H190" s="181" t="s">
        <v>2970</v>
      </c>
      <c r="I190" s="94" t="s">
        <v>493</v>
      </c>
      <c r="J190" s="165" t="s">
        <v>182</v>
      </c>
      <c r="K190" s="181" t="s">
        <v>196</v>
      </c>
      <c r="L190" s="165" t="s">
        <v>323</v>
      </c>
      <c r="M190" s="41"/>
    </row>
    <row r="191" ht="14.5" spans="1:13">
      <c r="A191" s="38" t="s">
        <v>3389</v>
      </c>
      <c r="B191" s="178" t="s">
        <v>204</v>
      </c>
      <c r="C191" s="95">
        <v>4753272</v>
      </c>
      <c r="D191" s="181" t="s">
        <v>218</v>
      </c>
      <c r="E191" s="94" t="s">
        <v>3412</v>
      </c>
      <c r="F191" s="104">
        <v>36405</v>
      </c>
      <c r="G191" s="181" t="s">
        <v>196</v>
      </c>
      <c r="H191" s="181" t="s">
        <v>2979</v>
      </c>
      <c r="I191" s="94" t="s">
        <v>493</v>
      </c>
      <c r="J191" s="165" t="s">
        <v>182</v>
      </c>
      <c r="K191" s="181" t="s">
        <v>196</v>
      </c>
      <c r="L191" s="165" t="s">
        <v>323</v>
      </c>
      <c r="M191" s="41"/>
    </row>
    <row r="192" ht="14.5" spans="1:13">
      <c r="A192" s="38" t="s">
        <v>3389</v>
      </c>
      <c r="B192" s="178" t="s">
        <v>204</v>
      </c>
      <c r="C192" s="38">
        <v>5117007</v>
      </c>
      <c r="D192" s="181" t="s">
        <v>218</v>
      </c>
      <c r="E192" s="94" t="s">
        <v>3804</v>
      </c>
      <c r="F192" s="104" t="s">
        <v>1034</v>
      </c>
      <c r="G192" s="181" t="s">
        <v>320</v>
      </c>
      <c r="H192" s="181" t="s">
        <v>2054</v>
      </c>
      <c r="I192" s="94" t="s">
        <v>493</v>
      </c>
      <c r="J192" s="165" t="s">
        <v>182</v>
      </c>
      <c r="K192" s="181" t="s">
        <v>320</v>
      </c>
      <c r="L192" s="107">
        <v>54</v>
      </c>
      <c r="M192" s="41"/>
    </row>
    <row r="193" ht="14.5" spans="1:13">
      <c r="A193" s="38" t="s">
        <v>3389</v>
      </c>
      <c r="B193" s="178" t="s">
        <v>204</v>
      </c>
      <c r="C193" s="200">
        <v>4996717</v>
      </c>
      <c r="D193" s="181" t="s">
        <v>499</v>
      </c>
      <c r="E193" s="94" t="s">
        <v>445</v>
      </c>
      <c r="F193" s="104" t="s">
        <v>500</v>
      </c>
      <c r="G193" s="181" t="s">
        <v>196</v>
      </c>
      <c r="H193" s="181" t="s">
        <v>501</v>
      </c>
      <c r="I193" s="94" t="s">
        <v>493</v>
      </c>
      <c r="J193" s="165" t="s">
        <v>182</v>
      </c>
      <c r="K193" s="181" t="s">
        <v>196</v>
      </c>
      <c r="L193" s="165" t="s">
        <v>323</v>
      </c>
      <c r="M193" s="200"/>
    </row>
    <row r="194" ht="14.5" spans="1:13">
      <c r="A194" s="38" t="s">
        <v>3389</v>
      </c>
      <c r="B194" s="178" t="s">
        <v>204</v>
      </c>
      <c r="C194" s="200">
        <v>5131808</v>
      </c>
      <c r="D194" s="165" t="s">
        <v>348</v>
      </c>
      <c r="E194" s="165" t="s">
        <v>3408</v>
      </c>
      <c r="F194" s="211">
        <v>37021</v>
      </c>
      <c r="G194" s="181" t="s">
        <v>1051</v>
      </c>
      <c r="H194" s="181" t="s">
        <v>1841</v>
      </c>
      <c r="I194" s="94" t="s">
        <v>493</v>
      </c>
      <c r="J194" s="165" t="s">
        <v>182</v>
      </c>
      <c r="K194" s="181" t="s">
        <v>1051</v>
      </c>
      <c r="L194" s="165" t="s">
        <v>3805</v>
      </c>
      <c r="M194" s="200"/>
    </row>
    <row r="195" ht="14.5" spans="1:13">
      <c r="A195" s="38" t="s">
        <v>3389</v>
      </c>
      <c r="B195" s="122" t="s">
        <v>1007</v>
      </c>
      <c r="C195" s="95">
        <v>5034191</v>
      </c>
      <c r="D195" s="38" t="s">
        <v>3806</v>
      </c>
      <c r="E195" s="95" t="s">
        <v>3807</v>
      </c>
      <c r="F195" s="98">
        <v>36707</v>
      </c>
      <c r="G195" s="181" t="s">
        <v>214</v>
      </c>
      <c r="H195" s="181" t="s">
        <v>3395</v>
      </c>
      <c r="I195" s="95" t="s">
        <v>3396</v>
      </c>
      <c r="J195" s="38" t="s">
        <v>2593</v>
      </c>
      <c r="K195" s="181" t="s">
        <v>214</v>
      </c>
      <c r="L195" s="38">
        <v>51</v>
      </c>
      <c r="M195" s="38"/>
    </row>
    <row r="196" ht="14.5" spans="1:13">
      <c r="A196" s="38" t="s">
        <v>3389</v>
      </c>
      <c r="B196" s="122" t="s">
        <v>1007</v>
      </c>
      <c r="C196" s="95">
        <v>5034186</v>
      </c>
      <c r="D196" s="38" t="s">
        <v>3806</v>
      </c>
      <c r="E196" s="95" t="s">
        <v>3808</v>
      </c>
      <c r="F196" s="98">
        <v>37659</v>
      </c>
      <c r="G196" s="181" t="s">
        <v>214</v>
      </c>
      <c r="H196" s="181" t="s">
        <v>2316</v>
      </c>
      <c r="I196" s="95" t="s">
        <v>3396</v>
      </c>
      <c r="J196" s="38" t="s">
        <v>2593</v>
      </c>
      <c r="K196" s="181" t="s">
        <v>214</v>
      </c>
      <c r="L196" s="38">
        <v>77</v>
      </c>
      <c r="M196" s="38"/>
    </row>
    <row r="197" ht="14.5" spans="1:13">
      <c r="A197" s="38" t="s">
        <v>3389</v>
      </c>
      <c r="B197" s="122" t="s">
        <v>1007</v>
      </c>
      <c r="C197" s="38">
        <v>5123401</v>
      </c>
      <c r="D197" s="107" t="s">
        <v>431</v>
      </c>
      <c r="E197" s="107" t="s">
        <v>1338</v>
      </c>
      <c r="F197" s="107" t="s">
        <v>277</v>
      </c>
      <c r="G197" s="181" t="s">
        <v>214</v>
      </c>
      <c r="H197" s="94" t="s">
        <v>1906</v>
      </c>
      <c r="I197" s="95" t="s">
        <v>3396</v>
      </c>
      <c r="J197" s="38" t="s">
        <v>2593</v>
      </c>
      <c r="K197" s="181" t="s">
        <v>214</v>
      </c>
      <c r="L197" s="38">
        <v>54</v>
      </c>
      <c r="M197" s="38"/>
    </row>
    <row r="198" ht="14.5" spans="1:13">
      <c r="A198" s="38"/>
      <c r="B198" s="122"/>
      <c r="C198" s="95"/>
      <c r="D198" s="38"/>
      <c r="E198" s="95"/>
      <c r="F198" s="95"/>
      <c r="G198" s="181"/>
      <c r="H198" s="181"/>
      <c r="I198" s="95"/>
      <c r="J198" s="38"/>
      <c r="K198" s="107"/>
      <c r="L198" s="107"/>
      <c r="M198" s="38"/>
    </row>
    <row r="199" ht="14.5" spans="1:13">
      <c r="A199" s="38"/>
      <c r="B199" s="122"/>
      <c r="C199" s="95"/>
      <c r="D199" s="38"/>
      <c r="E199" s="95"/>
      <c r="F199" s="98"/>
      <c r="G199" s="181"/>
      <c r="H199" s="181"/>
      <c r="I199" s="95"/>
      <c r="J199" s="38"/>
      <c r="K199" s="107"/>
      <c r="L199" s="107"/>
      <c r="M199" s="38"/>
    </row>
    <row r="200" ht="14.5" spans="1:13">
      <c r="A200" s="245" t="s">
        <v>3809</v>
      </c>
      <c r="B200" s="245" t="s">
        <v>204</v>
      </c>
      <c r="C200" s="182">
        <v>4447404</v>
      </c>
      <c r="D200" s="182" t="s">
        <v>205</v>
      </c>
      <c r="E200" s="182" t="s">
        <v>3810</v>
      </c>
      <c r="F200" s="182" t="s">
        <v>3811</v>
      </c>
      <c r="G200" s="245" t="s">
        <v>3812</v>
      </c>
      <c r="H200" s="256" t="s">
        <v>3813</v>
      </c>
      <c r="I200" s="245" t="s">
        <v>983</v>
      </c>
      <c r="J200" s="38"/>
      <c r="K200" s="38"/>
      <c r="L200" s="107" t="s">
        <v>641</v>
      </c>
      <c r="M200" s="38"/>
    </row>
    <row r="201" ht="14.5" spans="1:13">
      <c r="A201" s="245" t="s">
        <v>3809</v>
      </c>
      <c r="B201" s="245" t="s">
        <v>204</v>
      </c>
      <c r="C201" s="182">
        <v>4516861</v>
      </c>
      <c r="D201" s="182" t="s">
        <v>2019</v>
      </c>
      <c r="E201" s="182" t="s">
        <v>2020</v>
      </c>
      <c r="F201" s="182" t="s">
        <v>3814</v>
      </c>
      <c r="G201" s="245" t="s">
        <v>2768</v>
      </c>
      <c r="H201" s="256" t="s">
        <v>2022</v>
      </c>
      <c r="I201" s="245" t="s">
        <v>983</v>
      </c>
      <c r="J201" s="38"/>
      <c r="K201" s="38"/>
      <c r="L201" s="38"/>
      <c r="M201" s="38"/>
    </row>
    <row r="202" ht="14.5" spans="1:13">
      <c r="A202" s="245" t="s">
        <v>3809</v>
      </c>
      <c r="B202" s="245" t="s">
        <v>204</v>
      </c>
      <c r="C202" s="182">
        <v>4652617</v>
      </c>
      <c r="D202" s="182" t="s">
        <v>700</v>
      </c>
      <c r="E202" s="182" t="s">
        <v>2814</v>
      </c>
      <c r="F202" s="144">
        <v>36870</v>
      </c>
      <c r="G202" s="245" t="s">
        <v>3466</v>
      </c>
      <c r="H202" s="256" t="s">
        <v>2815</v>
      </c>
      <c r="I202" s="245" t="s">
        <v>955</v>
      </c>
      <c r="J202" s="38"/>
      <c r="K202" s="38"/>
      <c r="L202" s="38">
        <v>49</v>
      </c>
      <c r="M202" s="38"/>
    </row>
    <row r="203" ht="14.5" spans="1:13">
      <c r="A203" s="245" t="s">
        <v>3809</v>
      </c>
      <c r="B203" s="245" t="s">
        <v>204</v>
      </c>
      <c r="C203" s="182">
        <v>4592216</v>
      </c>
      <c r="D203" s="182" t="s">
        <v>600</v>
      </c>
      <c r="E203" s="182" t="s">
        <v>3815</v>
      </c>
      <c r="F203" s="144">
        <v>36750</v>
      </c>
      <c r="G203" s="245" t="s">
        <v>3583</v>
      </c>
      <c r="H203" s="256" t="s">
        <v>3816</v>
      </c>
      <c r="I203" s="245" t="s">
        <v>983</v>
      </c>
      <c r="J203" s="38"/>
      <c r="K203" s="38"/>
      <c r="L203" s="38">
        <v>74</v>
      </c>
      <c r="M203" s="38"/>
    </row>
    <row r="204" ht="14.5" spans="1:13">
      <c r="A204" s="245" t="s">
        <v>3809</v>
      </c>
      <c r="B204" s="245" t="s">
        <v>204</v>
      </c>
      <c r="C204" s="182">
        <v>4991333</v>
      </c>
      <c r="D204" s="182" t="s">
        <v>600</v>
      </c>
      <c r="E204" s="182" t="s">
        <v>268</v>
      </c>
      <c r="F204" s="144">
        <v>36956</v>
      </c>
      <c r="G204" s="245" t="s">
        <v>3812</v>
      </c>
      <c r="H204" s="256" t="s">
        <v>1008</v>
      </c>
      <c r="I204" s="245" t="s">
        <v>960</v>
      </c>
      <c r="J204" s="38"/>
      <c r="K204" s="38"/>
      <c r="L204" s="38"/>
      <c r="M204" s="38"/>
    </row>
    <row r="205" ht="14.5" spans="1:13">
      <c r="A205" s="245" t="s">
        <v>3809</v>
      </c>
      <c r="B205" s="245" t="s">
        <v>204</v>
      </c>
      <c r="C205" s="246">
        <v>4967391</v>
      </c>
      <c r="D205" s="246" t="s">
        <v>340</v>
      </c>
      <c r="E205" s="246" t="s">
        <v>1423</v>
      </c>
      <c r="F205" s="246">
        <v>20021130</v>
      </c>
      <c r="G205" s="245" t="s">
        <v>3812</v>
      </c>
      <c r="H205" s="256" t="s">
        <v>1985</v>
      </c>
      <c r="I205" s="245" t="s">
        <v>967</v>
      </c>
      <c r="J205" s="38"/>
      <c r="K205" s="38"/>
      <c r="L205" s="107" t="s">
        <v>3817</v>
      </c>
      <c r="M205" s="38"/>
    </row>
    <row r="206" ht="14.5" spans="1:13">
      <c r="A206" s="245" t="s">
        <v>3809</v>
      </c>
      <c r="B206" s="245" t="s">
        <v>204</v>
      </c>
      <c r="C206" s="245">
        <v>4945858</v>
      </c>
      <c r="D206" s="245" t="s">
        <v>1058</v>
      </c>
      <c r="E206" s="245" t="s">
        <v>2809</v>
      </c>
      <c r="F206" s="256" t="s">
        <v>2810</v>
      </c>
      <c r="G206" s="245" t="s">
        <v>3818</v>
      </c>
      <c r="H206" s="256" t="s">
        <v>2811</v>
      </c>
      <c r="I206" s="245" t="s">
        <v>960</v>
      </c>
      <c r="J206" s="38"/>
      <c r="K206" s="38"/>
      <c r="L206" s="107" t="s">
        <v>3819</v>
      </c>
      <c r="M206" s="38"/>
    </row>
    <row r="207" ht="14.5" spans="1:13">
      <c r="A207" s="245" t="s">
        <v>3809</v>
      </c>
      <c r="B207" s="245" t="s">
        <v>204</v>
      </c>
      <c r="C207" s="182">
        <v>4741629</v>
      </c>
      <c r="D207" s="182" t="s">
        <v>168</v>
      </c>
      <c r="E207" s="182" t="s">
        <v>3820</v>
      </c>
      <c r="F207" s="182" t="s">
        <v>3821</v>
      </c>
      <c r="G207" s="245" t="s">
        <v>3822</v>
      </c>
      <c r="H207" s="256" t="s">
        <v>3823</v>
      </c>
      <c r="I207" s="245" t="s">
        <v>955</v>
      </c>
      <c r="J207" s="38"/>
      <c r="K207" s="38"/>
      <c r="L207" s="107" t="s">
        <v>3824</v>
      </c>
      <c r="M207" s="38"/>
    </row>
    <row r="208" ht="14.5" spans="1:13">
      <c r="A208" s="245" t="s">
        <v>3809</v>
      </c>
      <c r="B208" s="245" t="s">
        <v>204</v>
      </c>
      <c r="C208" s="257">
        <v>5047518</v>
      </c>
      <c r="D208" s="257" t="s">
        <v>247</v>
      </c>
      <c r="E208" s="257" t="s">
        <v>914</v>
      </c>
      <c r="F208" s="257" t="s">
        <v>780</v>
      </c>
      <c r="G208" s="245" t="s">
        <v>3812</v>
      </c>
      <c r="H208" s="256" t="s">
        <v>1577</v>
      </c>
      <c r="I208" s="245" t="s">
        <v>955</v>
      </c>
      <c r="J208" s="38"/>
      <c r="K208" s="38"/>
      <c r="L208" s="107" t="s">
        <v>3825</v>
      </c>
      <c r="M208" s="38"/>
    </row>
    <row r="209" ht="14.5" spans="1:13">
      <c r="A209" s="245" t="s">
        <v>3809</v>
      </c>
      <c r="B209" s="245" t="s">
        <v>204</v>
      </c>
      <c r="C209" s="246">
        <v>4949571</v>
      </c>
      <c r="D209" s="246" t="s">
        <v>540</v>
      </c>
      <c r="E209" s="246" t="s">
        <v>445</v>
      </c>
      <c r="F209" s="246">
        <v>20030302</v>
      </c>
      <c r="G209" s="245" t="s">
        <v>3383</v>
      </c>
      <c r="H209" s="256" t="s">
        <v>1685</v>
      </c>
      <c r="I209" s="245" t="s">
        <v>967</v>
      </c>
      <c r="J209" s="38"/>
      <c r="K209" s="38"/>
      <c r="L209" s="38">
        <v>53</v>
      </c>
      <c r="M209" s="38"/>
    </row>
    <row r="210" ht="14.5" spans="1:13">
      <c r="A210" s="245" t="s">
        <v>3809</v>
      </c>
      <c r="B210" s="245" t="s">
        <v>204</v>
      </c>
      <c r="C210" s="182">
        <v>4488522</v>
      </c>
      <c r="D210" s="182" t="s">
        <v>555</v>
      </c>
      <c r="E210" s="182" t="s">
        <v>3826</v>
      </c>
      <c r="F210" s="182" t="s">
        <v>3827</v>
      </c>
      <c r="G210" s="256" t="s">
        <v>3828</v>
      </c>
      <c r="H210" s="256" t="s">
        <v>3829</v>
      </c>
      <c r="I210" s="245" t="s">
        <v>983</v>
      </c>
      <c r="J210" s="38"/>
      <c r="K210" s="38"/>
      <c r="L210" s="107" t="s">
        <v>3830</v>
      </c>
      <c r="M210" s="38"/>
    </row>
    <row r="211" ht="14.5" spans="1:13">
      <c r="A211" s="208" t="s">
        <v>3809</v>
      </c>
      <c r="B211" s="208" t="s">
        <v>204</v>
      </c>
      <c r="C211" s="182">
        <v>4741643</v>
      </c>
      <c r="D211" s="182" t="s">
        <v>184</v>
      </c>
      <c r="E211" s="182" t="s">
        <v>952</v>
      </c>
      <c r="F211" s="182" t="s">
        <v>953</v>
      </c>
      <c r="G211" s="208" t="s">
        <v>3818</v>
      </c>
      <c r="H211" s="209" t="s">
        <v>954</v>
      </c>
      <c r="I211" s="208" t="s">
        <v>955</v>
      </c>
      <c r="J211" s="38"/>
      <c r="K211" s="38"/>
      <c r="L211" s="107" t="s">
        <v>3831</v>
      </c>
      <c r="M211" s="38"/>
    </row>
    <row r="212" ht="14.5" spans="1:13">
      <c r="A212" s="245" t="s">
        <v>3809</v>
      </c>
      <c r="B212" s="245" t="s">
        <v>204</v>
      </c>
      <c r="C212" s="182">
        <v>5014442</v>
      </c>
      <c r="D212" s="182" t="s">
        <v>823</v>
      </c>
      <c r="E212" s="182" t="s">
        <v>677</v>
      </c>
      <c r="F212" s="182" t="s">
        <v>2797</v>
      </c>
      <c r="G212" s="245" t="s">
        <v>3383</v>
      </c>
      <c r="H212" s="256" t="s">
        <v>2798</v>
      </c>
      <c r="I212" s="245" t="s">
        <v>3832</v>
      </c>
      <c r="J212" s="38"/>
      <c r="K212" s="38"/>
      <c r="L212" s="38">
        <v>45</v>
      </c>
      <c r="M212" s="38"/>
    </row>
    <row r="213" ht="14.5" spans="1:13">
      <c r="A213" s="245" t="s">
        <v>3809</v>
      </c>
      <c r="B213" s="245" t="s">
        <v>204</v>
      </c>
      <c r="C213" s="182">
        <v>4169087</v>
      </c>
      <c r="D213" s="182" t="s">
        <v>3516</v>
      </c>
      <c r="E213" s="182" t="s">
        <v>1549</v>
      </c>
      <c r="F213" s="144">
        <v>35986</v>
      </c>
      <c r="G213" s="245" t="s">
        <v>3833</v>
      </c>
      <c r="H213" s="256" t="s">
        <v>3834</v>
      </c>
      <c r="I213" s="245" t="s">
        <v>983</v>
      </c>
      <c r="J213" s="38"/>
      <c r="K213" s="38"/>
      <c r="L213" s="38">
        <v>53</v>
      </c>
      <c r="M213" s="38"/>
    </row>
    <row r="214" ht="14.5" spans="1:13">
      <c r="A214" s="245" t="s">
        <v>3809</v>
      </c>
      <c r="B214" s="245" t="s">
        <v>204</v>
      </c>
      <c r="C214" s="182">
        <v>4688676</v>
      </c>
      <c r="D214" s="182" t="s">
        <v>976</v>
      </c>
      <c r="E214" s="182" t="s">
        <v>3835</v>
      </c>
      <c r="F214" s="144">
        <v>36535</v>
      </c>
      <c r="G214" s="245" t="s">
        <v>3383</v>
      </c>
      <c r="H214" s="256" t="s">
        <v>3836</v>
      </c>
      <c r="I214" s="245" t="s">
        <v>983</v>
      </c>
      <c r="J214" s="38"/>
      <c r="K214" s="38"/>
      <c r="L214" s="38"/>
      <c r="M214" s="38"/>
    </row>
    <row r="215" ht="14.5" spans="1:13">
      <c r="A215" s="245" t="s">
        <v>3809</v>
      </c>
      <c r="B215" s="245" t="s">
        <v>204</v>
      </c>
      <c r="C215" s="246">
        <v>4990647</v>
      </c>
      <c r="D215" s="246" t="s">
        <v>211</v>
      </c>
      <c r="E215" s="246" t="s">
        <v>2353</v>
      </c>
      <c r="F215" s="246">
        <v>20020208</v>
      </c>
      <c r="G215" s="256" t="s">
        <v>2768</v>
      </c>
      <c r="H215" s="256" t="s">
        <v>2354</v>
      </c>
      <c r="I215" s="256" t="s">
        <v>967</v>
      </c>
      <c r="J215" s="38"/>
      <c r="K215" s="38"/>
      <c r="L215" s="38">
        <v>66</v>
      </c>
      <c r="M215" s="38"/>
    </row>
    <row r="216" ht="14.5" spans="1:13">
      <c r="A216" s="245" t="s">
        <v>3809</v>
      </c>
      <c r="B216" s="245" t="s">
        <v>204</v>
      </c>
      <c r="C216" s="182">
        <v>4901884</v>
      </c>
      <c r="D216" s="182" t="s">
        <v>435</v>
      </c>
      <c r="E216" s="182" t="s">
        <v>2816</v>
      </c>
      <c r="F216" s="246" t="s">
        <v>2817</v>
      </c>
      <c r="G216" s="245" t="s">
        <v>3583</v>
      </c>
      <c r="H216" s="256" t="s">
        <v>2818</v>
      </c>
      <c r="I216" s="245" t="s">
        <v>983</v>
      </c>
      <c r="J216" s="38"/>
      <c r="K216" s="38"/>
      <c r="L216" s="38">
        <v>65</v>
      </c>
      <c r="M216" s="38"/>
    </row>
    <row r="217" ht="14.5" spans="1:13">
      <c r="A217" s="245" t="s">
        <v>3809</v>
      </c>
      <c r="B217" s="245" t="s">
        <v>204</v>
      </c>
      <c r="C217" s="182">
        <v>4944934</v>
      </c>
      <c r="D217" s="182" t="s">
        <v>398</v>
      </c>
      <c r="E217" s="182" t="s">
        <v>1762</v>
      </c>
      <c r="F217" s="258" t="s">
        <v>1763</v>
      </c>
      <c r="G217" s="245" t="s">
        <v>1298</v>
      </c>
      <c r="H217" s="256" t="s">
        <v>1764</v>
      </c>
      <c r="I217" s="245" t="s">
        <v>960</v>
      </c>
      <c r="J217" s="38"/>
      <c r="K217" s="38"/>
      <c r="L217" s="38">
        <v>48</v>
      </c>
      <c r="M217" s="38"/>
    </row>
    <row r="218" ht="14.5" spans="1:13">
      <c r="A218" s="245" t="s">
        <v>3809</v>
      </c>
      <c r="B218" s="245" t="s">
        <v>204</v>
      </c>
      <c r="C218" s="182">
        <v>4761671</v>
      </c>
      <c r="D218" s="182" t="s">
        <v>168</v>
      </c>
      <c r="E218" s="182" t="s">
        <v>3633</v>
      </c>
      <c r="F218" s="258" t="s">
        <v>1653</v>
      </c>
      <c r="G218" s="245" t="s">
        <v>320</v>
      </c>
      <c r="H218" s="256" t="s">
        <v>3634</v>
      </c>
      <c r="I218" s="245" t="s">
        <v>955</v>
      </c>
      <c r="J218" s="38"/>
      <c r="K218" s="38"/>
      <c r="L218" s="38">
        <v>55</v>
      </c>
      <c r="M218" s="38"/>
    </row>
    <row r="219" ht="14.5" spans="1:13">
      <c r="A219" s="245" t="s">
        <v>3809</v>
      </c>
      <c r="B219" s="245" t="s">
        <v>204</v>
      </c>
      <c r="C219" s="182">
        <v>4449098</v>
      </c>
      <c r="D219" s="182" t="s">
        <v>2429</v>
      </c>
      <c r="E219" s="182" t="s">
        <v>3837</v>
      </c>
      <c r="F219" s="182" t="s">
        <v>2224</v>
      </c>
      <c r="G219" s="245" t="s">
        <v>3388</v>
      </c>
      <c r="H219" s="256" t="s">
        <v>3838</v>
      </c>
      <c r="I219" s="245" t="s">
        <v>955</v>
      </c>
      <c r="J219" s="38"/>
      <c r="K219" s="38"/>
      <c r="L219" s="38">
        <v>59</v>
      </c>
      <c r="M219" s="38"/>
    </row>
    <row r="220" ht="14.5" spans="1:13">
      <c r="A220" s="245" t="s">
        <v>3809</v>
      </c>
      <c r="B220" s="245" t="s">
        <v>204</v>
      </c>
      <c r="C220" s="246">
        <v>5164532</v>
      </c>
      <c r="D220" s="246" t="s">
        <v>253</v>
      </c>
      <c r="E220" s="246" t="s">
        <v>2819</v>
      </c>
      <c r="F220" s="246">
        <v>20030930</v>
      </c>
      <c r="G220" s="245" t="s">
        <v>2768</v>
      </c>
      <c r="H220" s="256" t="s">
        <v>2821</v>
      </c>
      <c r="I220" s="245" t="s">
        <v>967</v>
      </c>
      <c r="J220" s="38"/>
      <c r="K220" s="38"/>
      <c r="L220" s="38">
        <v>43</v>
      </c>
      <c r="M220" s="38"/>
    </row>
    <row r="221" ht="14.5" spans="1:13">
      <c r="A221" s="245" t="s">
        <v>3809</v>
      </c>
      <c r="B221" s="245" t="s">
        <v>204</v>
      </c>
      <c r="C221" s="246">
        <v>4979284</v>
      </c>
      <c r="D221" s="246" t="s">
        <v>1259</v>
      </c>
      <c r="E221" s="246" t="s">
        <v>594</v>
      </c>
      <c r="F221" s="246">
        <v>20020630</v>
      </c>
      <c r="G221" s="245" t="s">
        <v>2768</v>
      </c>
      <c r="H221" s="256" t="s">
        <v>1503</v>
      </c>
      <c r="I221" s="245" t="s">
        <v>967</v>
      </c>
      <c r="J221" s="38"/>
      <c r="K221" s="38"/>
      <c r="L221" s="38">
        <v>50</v>
      </c>
      <c r="M221" s="38"/>
    </row>
    <row r="222" ht="14.5" spans="1:13">
      <c r="A222" s="245" t="s">
        <v>3809</v>
      </c>
      <c r="B222" s="245" t="s">
        <v>204</v>
      </c>
      <c r="C222" s="246">
        <v>4980055</v>
      </c>
      <c r="D222" s="246" t="s">
        <v>1263</v>
      </c>
      <c r="E222" s="246" t="s">
        <v>2122</v>
      </c>
      <c r="F222" s="246">
        <v>20010405</v>
      </c>
      <c r="G222" s="245" t="s">
        <v>2768</v>
      </c>
      <c r="H222" s="256" t="s">
        <v>2123</v>
      </c>
      <c r="I222" s="245" t="s">
        <v>967</v>
      </c>
      <c r="J222" s="38"/>
      <c r="K222" s="38"/>
      <c r="L222" s="38">
        <v>49</v>
      </c>
      <c r="M222" s="38"/>
    </row>
    <row r="223" ht="14.5" spans="1:13">
      <c r="A223" s="245" t="s">
        <v>3809</v>
      </c>
      <c r="B223" s="245" t="s">
        <v>204</v>
      </c>
      <c r="C223" s="246">
        <v>4950895</v>
      </c>
      <c r="D223" s="246" t="s">
        <v>994</v>
      </c>
      <c r="E223" s="246" t="s">
        <v>995</v>
      </c>
      <c r="F223" s="246">
        <v>20020530</v>
      </c>
      <c r="G223" s="245" t="s">
        <v>2768</v>
      </c>
      <c r="H223" s="256" t="s">
        <v>997</v>
      </c>
      <c r="I223" s="245" t="s">
        <v>967</v>
      </c>
      <c r="J223" s="38"/>
      <c r="K223" s="38"/>
      <c r="L223" s="38">
        <v>50</v>
      </c>
      <c r="M223" s="38"/>
    </row>
    <row r="224" ht="14.5" spans="1:13">
      <c r="A224" s="245" t="s">
        <v>3809</v>
      </c>
      <c r="B224" s="245" t="s">
        <v>204</v>
      </c>
      <c r="C224" s="182">
        <v>4721151</v>
      </c>
      <c r="D224" s="182" t="s">
        <v>976</v>
      </c>
      <c r="E224" s="182" t="s">
        <v>3839</v>
      </c>
      <c r="F224" s="182" t="s">
        <v>3840</v>
      </c>
      <c r="G224" s="245" t="s">
        <v>3841</v>
      </c>
      <c r="H224" s="256" t="s">
        <v>3842</v>
      </c>
      <c r="I224" s="245" t="s">
        <v>983</v>
      </c>
      <c r="J224" s="38"/>
      <c r="K224" s="38"/>
      <c r="L224" s="107" t="s">
        <v>389</v>
      </c>
      <c r="M224" s="38"/>
    </row>
    <row r="225" ht="14.5" spans="1:13">
      <c r="A225" s="245" t="s">
        <v>3809</v>
      </c>
      <c r="B225" s="245" t="s">
        <v>204</v>
      </c>
      <c r="C225" s="182">
        <v>4680372</v>
      </c>
      <c r="D225" s="182" t="s">
        <v>715</v>
      </c>
      <c r="E225" s="182" t="s">
        <v>1040</v>
      </c>
      <c r="F225" s="182" t="s">
        <v>1041</v>
      </c>
      <c r="G225" s="245" t="s">
        <v>3812</v>
      </c>
      <c r="H225" s="256" t="s">
        <v>3843</v>
      </c>
      <c r="I225" s="245" t="s">
        <v>1043</v>
      </c>
      <c r="J225" s="38"/>
      <c r="K225" s="38"/>
      <c r="L225" s="107" t="s">
        <v>3844</v>
      </c>
      <c r="M225" s="38"/>
    </row>
    <row r="226" ht="14.5" spans="1:13">
      <c r="A226" s="245" t="s">
        <v>3809</v>
      </c>
      <c r="B226" s="245" t="s">
        <v>204</v>
      </c>
      <c r="C226" s="182">
        <v>4376472</v>
      </c>
      <c r="D226" s="182" t="s">
        <v>1135</v>
      </c>
      <c r="E226" s="182" t="s">
        <v>1732</v>
      </c>
      <c r="F226" s="144">
        <v>36170</v>
      </c>
      <c r="G226" s="245" t="s">
        <v>2768</v>
      </c>
      <c r="H226" s="256" t="s">
        <v>3845</v>
      </c>
      <c r="I226" s="245" t="s">
        <v>967</v>
      </c>
      <c r="J226" s="38"/>
      <c r="K226" s="38"/>
      <c r="L226" s="38"/>
      <c r="M226" s="38"/>
    </row>
    <row r="227" ht="14.5" spans="1:13">
      <c r="A227" s="245" t="s">
        <v>3809</v>
      </c>
      <c r="B227" s="245" t="s">
        <v>204</v>
      </c>
      <c r="C227" s="182">
        <v>4573041</v>
      </c>
      <c r="D227" s="182" t="s">
        <v>286</v>
      </c>
      <c r="E227" s="182" t="s">
        <v>1485</v>
      </c>
      <c r="F227" s="144">
        <v>36289</v>
      </c>
      <c r="G227" s="245" t="s">
        <v>3583</v>
      </c>
      <c r="H227" s="256" t="s">
        <v>1486</v>
      </c>
      <c r="I227" s="245" t="s">
        <v>983</v>
      </c>
      <c r="J227" s="38"/>
      <c r="K227" s="38"/>
      <c r="L227" s="38">
        <v>46</v>
      </c>
      <c r="M227" s="38"/>
    </row>
    <row r="228" ht="14.5" spans="1:13">
      <c r="A228" s="245" t="s">
        <v>3809</v>
      </c>
      <c r="B228" s="245" t="s">
        <v>204</v>
      </c>
      <c r="C228" s="182">
        <v>4688616</v>
      </c>
      <c r="D228" s="182" t="s">
        <v>199</v>
      </c>
      <c r="E228" s="182" t="s">
        <v>1067</v>
      </c>
      <c r="F228" s="182" t="s">
        <v>557</v>
      </c>
      <c r="G228" s="245" t="s">
        <v>3383</v>
      </c>
      <c r="H228" s="256" t="s">
        <v>3846</v>
      </c>
      <c r="I228" s="245" t="s">
        <v>983</v>
      </c>
      <c r="J228" s="38"/>
      <c r="K228" s="38"/>
      <c r="L228" s="38">
        <v>53</v>
      </c>
      <c r="M228" s="38"/>
    </row>
    <row r="229" ht="14.5" spans="1:13">
      <c r="A229" s="245" t="s">
        <v>3809</v>
      </c>
      <c r="B229" s="245" t="s">
        <v>204</v>
      </c>
      <c r="C229" s="182">
        <v>5136910</v>
      </c>
      <c r="D229" s="182" t="s">
        <v>218</v>
      </c>
      <c r="E229" s="182" t="s">
        <v>2794</v>
      </c>
      <c r="F229" s="258" t="s">
        <v>2795</v>
      </c>
      <c r="G229" s="245" t="s">
        <v>1298</v>
      </c>
      <c r="H229" s="256" t="s">
        <v>2796</v>
      </c>
      <c r="I229" s="245" t="s">
        <v>983</v>
      </c>
      <c r="J229" s="38"/>
      <c r="K229" s="38"/>
      <c r="L229" s="38">
        <v>44</v>
      </c>
      <c r="M229" s="38"/>
    </row>
    <row r="230" ht="14.5" spans="1:13">
      <c r="A230" s="245" t="s">
        <v>3809</v>
      </c>
      <c r="B230" s="245" t="s">
        <v>204</v>
      </c>
      <c r="C230" s="182">
        <v>4750808</v>
      </c>
      <c r="D230" s="182" t="s">
        <v>848</v>
      </c>
      <c r="E230" s="182" t="s">
        <v>3847</v>
      </c>
      <c r="F230" s="144">
        <v>37197</v>
      </c>
      <c r="G230" s="245" t="s">
        <v>320</v>
      </c>
      <c r="H230" s="256" t="s">
        <v>3848</v>
      </c>
      <c r="I230" s="245" t="s">
        <v>960</v>
      </c>
      <c r="J230" s="38"/>
      <c r="K230" s="38"/>
      <c r="L230" s="38">
        <v>56</v>
      </c>
      <c r="M230" s="38"/>
    </row>
    <row r="231" ht="14.5" spans="1:13">
      <c r="A231" s="245" t="s">
        <v>3809</v>
      </c>
      <c r="B231" s="245" t="s">
        <v>204</v>
      </c>
      <c r="C231" s="182">
        <v>4170357</v>
      </c>
      <c r="D231" s="182" t="s">
        <v>419</v>
      </c>
      <c r="E231" s="182" t="s">
        <v>1014</v>
      </c>
      <c r="F231" s="182" t="s">
        <v>1015</v>
      </c>
      <c r="G231" s="256" t="s">
        <v>3849</v>
      </c>
      <c r="H231" s="256" t="s">
        <v>1017</v>
      </c>
      <c r="I231" s="245" t="s">
        <v>983</v>
      </c>
      <c r="J231" s="38"/>
      <c r="K231" s="38"/>
      <c r="L231" s="107" t="s">
        <v>3850</v>
      </c>
      <c r="M231" s="38"/>
    </row>
    <row r="232" ht="14.5" spans="1:13">
      <c r="A232" s="245" t="s">
        <v>3809</v>
      </c>
      <c r="B232" s="245" t="s">
        <v>204</v>
      </c>
      <c r="C232" s="182">
        <v>4695324</v>
      </c>
      <c r="D232" s="182" t="s">
        <v>687</v>
      </c>
      <c r="E232" s="182" t="s">
        <v>3851</v>
      </c>
      <c r="F232" s="144">
        <v>36745</v>
      </c>
      <c r="G232" s="245" t="s">
        <v>3383</v>
      </c>
      <c r="H232" s="256" t="s">
        <v>3852</v>
      </c>
      <c r="I232" s="245" t="s">
        <v>983</v>
      </c>
      <c r="J232" s="38"/>
      <c r="K232" s="38"/>
      <c r="L232" s="38">
        <v>48</v>
      </c>
      <c r="M232" s="38"/>
    </row>
    <row r="233" ht="14.5" spans="1:13">
      <c r="A233" s="245" t="s">
        <v>3809</v>
      </c>
      <c r="B233" s="245" t="s">
        <v>204</v>
      </c>
      <c r="C233" s="182">
        <v>5108450</v>
      </c>
      <c r="D233" s="182" t="s">
        <v>1263</v>
      </c>
      <c r="E233" s="182" t="s">
        <v>341</v>
      </c>
      <c r="F233" s="258" t="s">
        <v>2792</v>
      </c>
      <c r="G233" s="245" t="s">
        <v>3383</v>
      </c>
      <c r="H233" s="256" t="s">
        <v>2793</v>
      </c>
      <c r="I233" s="245" t="s">
        <v>1043</v>
      </c>
      <c r="J233" s="38"/>
      <c r="K233" s="38"/>
      <c r="L233" s="38">
        <v>60</v>
      </c>
      <c r="M233" s="38"/>
    </row>
    <row r="234" ht="14.5" spans="1:13">
      <c r="A234" s="245" t="s">
        <v>3809</v>
      </c>
      <c r="B234" s="245" t="s">
        <v>204</v>
      </c>
      <c r="C234" s="182">
        <v>4457733</v>
      </c>
      <c r="D234" s="182" t="s">
        <v>1135</v>
      </c>
      <c r="E234" s="182" t="s">
        <v>3853</v>
      </c>
      <c r="F234" s="182" t="s">
        <v>3854</v>
      </c>
      <c r="G234" s="245" t="s">
        <v>196</v>
      </c>
      <c r="H234" s="256" t="s">
        <v>3855</v>
      </c>
      <c r="I234" s="245" t="s">
        <v>983</v>
      </c>
      <c r="J234" s="38"/>
      <c r="K234" s="38"/>
      <c r="L234" s="38">
        <v>64</v>
      </c>
      <c r="M234" s="38"/>
    </row>
    <row r="235" ht="14.5" spans="1:13">
      <c r="A235" s="245" t="s">
        <v>3809</v>
      </c>
      <c r="B235" s="245" t="s">
        <v>204</v>
      </c>
      <c r="C235" s="182">
        <v>4472827</v>
      </c>
      <c r="D235" s="182" t="s">
        <v>2822</v>
      </c>
      <c r="E235" s="182" t="s">
        <v>3856</v>
      </c>
      <c r="F235" s="144">
        <v>36709</v>
      </c>
      <c r="G235" s="245" t="s">
        <v>3833</v>
      </c>
      <c r="H235" s="256" t="s">
        <v>3857</v>
      </c>
      <c r="I235" s="245" t="s">
        <v>983</v>
      </c>
      <c r="J235" s="38"/>
      <c r="K235" s="38"/>
      <c r="L235" s="38">
        <v>55</v>
      </c>
      <c r="M235" s="38"/>
    </row>
    <row r="236" ht="14.5" spans="1:13">
      <c r="A236" s="38" t="s">
        <v>1373</v>
      </c>
      <c r="B236" s="38" t="s">
        <v>3858</v>
      </c>
      <c r="C236" s="38">
        <v>4552760</v>
      </c>
      <c r="D236" s="38" t="s">
        <v>2865</v>
      </c>
      <c r="E236" s="38" t="s">
        <v>1833</v>
      </c>
      <c r="F236" s="38" t="s">
        <v>1536</v>
      </c>
      <c r="G236" s="107" t="s">
        <v>265</v>
      </c>
      <c r="H236" s="107" t="s">
        <v>3859</v>
      </c>
      <c r="I236" s="107" t="s">
        <v>3860</v>
      </c>
      <c r="J236" s="107" t="s">
        <v>182</v>
      </c>
      <c r="K236" s="107" t="s">
        <v>265</v>
      </c>
      <c r="L236" s="38">
        <v>51</v>
      </c>
      <c r="M236" s="38"/>
    </row>
    <row r="237" ht="14.5"/>
    <row r="238" ht="14.5"/>
    <row r="239" ht="14.5"/>
    <row r="240" ht="14.5"/>
    <row r="241" ht="14.5"/>
    <row r="242" ht="14.5"/>
  </sheetData>
  <autoFilter xmlns:etc="http://www.wps.cn/officeDocument/2017/etCustomData" ref="A1:M236" etc:filterBottomFollowUsedRange="0">
    <extLst/>
  </autoFilter>
  <pageMargins left="0.7" right="0.7" top="0.75" bottom="0.75" header="0.3" footer="0.3"/>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467"/>
  <sheetViews>
    <sheetView workbookViewId="0">
      <pane xSplit="1" topLeftCell="B1" activePane="topRight" state="frozen"/>
      <selection/>
      <selection pane="topRight" activeCell="A1" sqref="A1"/>
    </sheetView>
  </sheetViews>
  <sheetFormatPr defaultColWidth="9" defaultRowHeight="14"/>
  <cols>
    <col min="1" max="1" width="13" style="24" customWidth="1"/>
    <col min="2" max="2" width="30" style="24" customWidth="1"/>
    <col min="3" max="3" width="15" style="24" customWidth="1"/>
    <col min="4" max="5" width="12" style="24" customWidth="1"/>
    <col min="6" max="6" width="14" style="24" customWidth="1"/>
    <col min="7" max="7" width="15" style="24" customWidth="1"/>
    <col min="8" max="8" width="11" style="24" customWidth="1"/>
    <col min="9" max="10" width="22" style="24" customWidth="1"/>
    <col min="11" max="11" width="19" style="24" customWidth="1"/>
    <col min="12" max="12" width="13" style="24" customWidth="1"/>
    <col min="13" max="13" width="12" style="24" customWidth="1"/>
    <col min="14" max="44" width="14" style="24" customWidth="1"/>
    <col min="45" max="16384" width="9" style="24"/>
  </cols>
  <sheetData>
    <row r="1" ht="16.5" spans="1:44">
      <c r="A1" s="187" t="s">
        <v>3661</v>
      </c>
      <c r="B1" s="187" t="s">
        <v>147</v>
      </c>
      <c r="C1" s="188">
        <v>3890403</v>
      </c>
      <c r="D1" s="189" t="s">
        <v>148</v>
      </c>
      <c r="E1" s="190" t="s">
        <v>149</v>
      </c>
      <c r="F1" s="190" t="s">
        <v>2994</v>
      </c>
      <c r="G1" s="120" t="s">
        <v>151</v>
      </c>
      <c r="H1" s="191" t="s">
        <v>152</v>
      </c>
      <c r="I1" s="188"/>
      <c r="J1" s="191" t="s">
        <v>153</v>
      </c>
      <c r="K1" s="191" t="s">
        <v>311</v>
      </c>
      <c r="L1" s="191" t="s">
        <v>3662</v>
      </c>
      <c r="M1" s="191" t="s">
        <v>3663</v>
      </c>
      <c r="N1" s="12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c r="AO1" s="200"/>
      <c r="AP1" s="200"/>
      <c r="AQ1" s="200"/>
      <c r="AR1" s="200"/>
    </row>
    <row r="2" ht="29" spans="1:44">
      <c r="A2" s="163" t="s">
        <v>156</v>
      </c>
      <c r="B2" s="120" t="s">
        <v>157</v>
      </c>
      <c r="C2" s="192" t="s">
        <v>3664</v>
      </c>
      <c r="D2" s="170" t="s">
        <v>3665</v>
      </c>
      <c r="E2" s="192" t="s">
        <v>3666</v>
      </c>
      <c r="F2" s="178" t="s">
        <v>3861</v>
      </c>
      <c r="G2" s="116" t="s">
        <v>2187</v>
      </c>
      <c r="H2" s="120" t="s">
        <v>163</v>
      </c>
      <c r="I2" s="117" t="s">
        <v>164</v>
      </c>
      <c r="J2" s="120" t="s">
        <v>165</v>
      </c>
      <c r="K2" s="163" t="s">
        <v>3862</v>
      </c>
      <c r="L2" s="120" t="s">
        <v>166</v>
      </c>
      <c r="M2" s="163" t="s">
        <v>155</v>
      </c>
      <c r="N2" s="12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row>
    <row r="3" ht="14.5" spans="1:44">
      <c r="A3" s="193" t="s">
        <v>1337</v>
      </c>
      <c r="B3" s="193" t="s">
        <v>147</v>
      </c>
      <c r="C3" s="193">
        <v>4311790</v>
      </c>
      <c r="D3" s="193" t="s">
        <v>205</v>
      </c>
      <c r="E3" s="193" t="s">
        <v>873</v>
      </c>
      <c r="F3" s="194">
        <v>36379</v>
      </c>
      <c r="G3" s="193" t="s">
        <v>228</v>
      </c>
      <c r="H3" s="178" t="s">
        <v>3198</v>
      </c>
      <c r="I3" s="193" t="s">
        <v>588</v>
      </c>
      <c r="J3" s="193" t="s">
        <v>182</v>
      </c>
      <c r="K3" s="193" t="s">
        <v>228</v>
      </c>
      <c r="L3" s="165" t="s">
        <v>3863</v>
      </c>
      <c r="M3" s="165" t="s">
        <v>3864</v>
      </c>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row>
    <row r="4" ht="14.5" spans="1:44">
      <c r="A4" s="193" t="s">
        <v>1337</v>
      </c>
      <c r="B4" s="193" t="s">
        <v>147</v>
      </c>
      <c r="C4" s="193">
        <v>4928042</v>
      </c>
      <c r="D4" s="193" t="s">
        <v>247</v>
      </c>
      <c r="E4" s="193" t="s">
        <v>989</v>
      </c>
      <c r="F4" s="194">
        <v>37565</v>
      </c>
      <c r="G4" s="193" t="s">
        <v>331</v>
      </c>
      <c r="H4" s="178" t="s">
        <v>3202</v>
      </c>
      <c r="I4" s="193" t="s">
        <v>529</v>
      </c>
      <c r="J4" s="193" t="s">
        <v>174</v>
      </c>
      <c r="K4" s="193" t="s">
        <v>331</v>
      </c>
      <c r="L4" s="165" t="s">
        <v>3865</v>
      </c>
      <c r="M4" s="165" t="s">
        <v>3866</v>
      </c>
      <c r="N4" s="200"/>
      <c r="O4" s="200"/>
      <c r="P4" s="200"/>
      <c r="Q4" s="200"/>
      <c r="R4" s="200"/>
      <c r="S4" s="200"/>
      <c r="T4" s="200"/>
      <c r="U4" s="200"/>
      <c r="V4" s="200"/>
      <c r="W4" s="200"/>
      <c r="X4" s="200"/>
      <c r="Y4" s="200"/>
      <c r="Z4" s="200"/>
      <c r="AA4" s="200"/>
      <c r="AB4" s="200"/>
      <c r="AC4" s="200"/>
      <c r="AD4" s="200"/>
      <c r="AE4" s="200"/>
      <c r="AF4" s="200"/>
      <c r="AG4" s="200"/>
      <c r="AH4" s="200"/>
      <c r="AI4" s="200"/>
      <c r="AJ4" s="200"/>
      <c r="AK4" s="200"/>
      <c r="AL4" s="200"/>
      <c r="AM4" s="200"/>
      <c r="AN4" s="200"/>
      <c r="AO4" s="200"/>
      <c r="AP4" s="200"/>
      <c r="AQ4" s="200"/>
      <c r="AR4" s="200"/>
    </row>
    <row r="5" ht="14.5" spans="1:44">
      <c r="A5" s="193" t="s">
        <v>1337</v>
      </c>
      <c r="B5" s="193" t="s">
        <v>147</v>
      </c>
      <c r="C5" s="193">
        <v>3924756</v>
      </c>
      <c r="D5" s="193" t="s">
        <v>218</v>
      </c>
      <c r="E5" s="193" t="s">
        <v>1204</v>
      </c>
      <c r="F5" s="178" t="s">
        <v>3867</v>
      </c>
      <c r="G5" s="181" t="s">
        <v>1152</v>
      </c>
      <c r="H5" s="193" t="s">
        <v>3868</v>
      </c>
      <c r="I5" s="193" t="s">
        <v>1234</v>
      </c>
      <c r="J5" s="193" t="s">
        <v>182</v>
      </c>
      <c r="K5" s="165" t="s">
        <v>3199</v>
      </c>
      <c r="L5" s="165" t="s">
        <v>3199</v>
      </c>
      <c r="M5" s="165" t="s">
        <v>3869</v>
      </c>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row>
    <row r="6" ht="14.5" spans="1:44">
      <c r="A6" s="193" t="s">
        <v>1337</v>
      </c>
      <c r="B6" s="193" t="s">
        <v>147</v>
      </c>
      <c r="C6" s="193">
        <v>4751832</v>
      </c>
      <c r="D6" s="193" t="s">
        <v>1135</v>
      </c>
      <c r="E6" s="193" t="s">
        <v>2009</v>
      </c>
      <c r="F6" s="178" t="s">
        <v>3870</v>
      </c>
      <c r="G6" s="193" t="s">
        <v>196</v>
      </c>
      <c r="H6" s="193" t="s">
        <v>2011</v>
      </c>
      <c r="I6" s="193" t="s">
        <v>1426</v>
      </c>
      <c r="J6" s="193" t="s">
        <v>182</v>
      </c>
      <c r="K6" s="165" t="s">
        <v>183</v>
      </c>
      <c r="L6" s="165">
        <v>44</v>
      </c>
      <c r="M6" s="165" t="s">
        <v>183</v>
      </c>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200"/>
      <c r="AR6" s="200"/>
    </row>
    <row r="7" ht="14.5" spans="1:44">
      <c r="A7" s="193" t="s">
        <v>1337</v>
      </c>
      <c r="B7" s="193" t="s">
        <v>147</v>
      </c>
      <c r="C7" s="193">
        <v>4487218</v>
      </c>
      <c r="D7" s="193" t="s">
        <v>247</v>
      </c>
      <c r="E7" s="193" t="s">
        <v>3203</v>
      </c>
      <c r="F7" s="193" t="s">
        <v>3204</v>
      </c>
      <c r="G7" s="193" t="s">
        <v>232</v>
      </c>
      <c r="H7" s="178" t="s">
        <v>3205</v>
      </c>
      <c r="I7" s="178" t="s">
        <v>1426</v>
      </c>
      <c r="J7" s="193" t="s">
        <v>182</v>
      </c>
      <c r="K7" s="193" t="s">
        <v>232</v>
      </c>
      <c r="L7" s="200">
        <v>57</v>
      </c>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200"/>
      <c r="AR7" s="200"/>
    </row>
    <row r="8" ht="14.5" spans="1:44">
      <c r="A8" s="193" t="s">
        <v>1337</v>
      </c>
      <c r="B8" s="193" t="s">
        <v>147</v>
      </c>
      <c r="C8" s="193">
        <v>4484406</v>
      </c>
      <c r="D8" s="193" t="s">
        <v>306</v>
      </c>
      <c r="E8" s="193" t="s">
        <v>3871</v>
      </c>
      <c r="F8" s="178" t="s">
        <v>3872</v>
      </c>
      <c r="G8" s="193" t="s">
        <v>320</v>
      </c>
      <c r="H8" s="193" t="s">
        <v>3873</v>
      </c>
      <c r="I8" s="193" t="s">
        <v>529</v>
      </c>
      <c r="J8" s="193" t="s">
        <v>174</v>
      </c>
      <c r="K8" s="165" t="s">
        <v>183</v>
      </c>
      <c r="L8" s="165" t="s">
        <v>183</v>
      </c>
      <c r="M8" s="165" t="s">
        <v>183</v>
      </c>
      <c r="N8" s="200"/>
      <c r="O8" s="200"/>
      <c r="P8" s="200"/>
      <c r="Q8" s="200"/>
      <c r="R8" s="200"/>
      <c r="S8" s="200"/>
      <c r="T8" s="200"/>
      <c r="U8" s="200"/>
      <c r="V8" s="200"/>
      <c r="W8" s="200"/>
      <c r="X8" s="200"/>
      <c r="Y8" s="200"/>
      <c r="Z8" s="200"/>
      <c r="AA8" s="200"/>
      <c r="AB8" s="200"/>
      <c r="AC8" s="200"/>
      <c r="AD8" s="200"/>
      <c r="AE8" s="200"/>
      <c r="AF8" s="200"/>
      <c r="AG8" s="200"/>
      <c r="AH8" s="200"/>
      <c r="AI8" s="200"/>
      <c r="AJ8" s="200"/>
      <c r="AK8" s="200"/>
      <c r="AL8" s="200"/>
      <c r="AM8" s="200"/>
      <c r="AN8" s="200"/>
      <c r="AO8" s="200"/>
      <c r="AP8" s="200"/>
      <c r="AQ8" s="200"/>
      <c r="AR8" s="200"/>
    </row>
    <row r="9" ht="14.5" spans="1:44">
      <c r="A9" s="193" t="s">
        <v>1337</v>
      </c>
      <c r="B9" s="193" t="s">
        <v>147</v>
      </c>
      <c r="C9" s="193">
        <v>4303873</v>
      </c>
      <c r="D9" s="193" t="s">
        <v>205</v>
      </c>
      <c r="E9" s="193" t="s">
        <v>2300</v>
      </c>
      <c r="F9" s="194">
        <v>36435</v>
      </c>
      <c r="G9" s="193" t="s">
        <v>214</v>
      </c>
      <c r="H9" s="193" t="s">
        <v>2301</v>
      </c>
      <c r="I9" s="193" t="s">
        <v>588</v>
      </c>
      <c r="J9" s="193" t="s">
        <v>182</v>
      </c>
      <c r="K9" s="165" t="s">
        <v>183</v>
      </c>
      <c r="L9" s="165" t="s">
        <v>183</v>
      </c>
      <c r="M9" s="165" t="s">
        <v>183</v>
      </c>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c r="AM9" s="200"/>
      <c r="AN9" s="200"/>
      <c r="AO9" s="200"/>
      <c r="AP9" s="200"/>
      <c r="AQ9" s="200"/>
      <c r="AR9" s="200"/>
    </row>
    <row r="10" ht="14.5" spans="1:44">
      <c r="A10" s="193" t="s">
        <v>1337</v>
      </c>
      <c r="B10" s="193" t="s">
        <v>147</v>
      </c>
      <c r="C10" s="193">
        <v>4162420</v>
      </c>
      <c r="D10" s="193" t="s">
        <v>184</v>
      </c>
      <c r="E10" s="193" t="s">
        <v>3460</v>
      </c>
      <c r="F10" s="193" t="s">
        <v>3874</v>
      </c>
      <c r="G10" s="193" t="s">
        <v>179</v>
      </c>
      <c r="H10" s="193" t="s">
        <v>3722</v>
      </c>
      <c r="I10" s="193" t="s">
        <v>588</v>
      </c>
      <c r="J10" s="193" t="s">
        <v>182</v>
      </c>
      <c r="K10" s="165" t="s">
        <v>183</v>
      </c>
      <c r="L10" s="165" t="s">
        <v>183</v>
      </c>
      <c r="M10" s="165" t="s">
        <v>183</v>
      </c>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200"/>
      <c r="AK10" s="200"/>
      <c r="AL10" s="200"/>
      <c r="AM10" s="200"/>
      <c r="AN10" s="200"/>
      <c r="AO10" s="200"/>
      <c r="AP10" s="200"/>
      <c r="AQ10" s="200"/>
      <c r="AR10" s="200"/>
    </row>
    <row r="11" ht="14.5" spans="1:44">
      <c r="A11" s="193" t="s">
        <v>1337</v>
      </c>
      <c r="B11" s="193" t="s">
        <v>147</v>
      </c>
      <c r="C11" s="193">
        <v>4389288</v>
      </c>
      <c r="D11" s="193" t="s">
        <v>211</v>
      </c>
      <c r="E11" s="193" t="s">
        <v>3875</v>
      </c>
      <c r="F11" s="194">
        <v>36374</v>
      </c>
      <c r="G11" s="193" t="s">
        <v>265</v>
      </c>
      <c r="H11" s="193" t="s">
        <v>3876</v>
      </c>
      <c r="I11" s="193" t="s">
        <v>3227</v>
      </c>
      <c r="J11" s="193" t="s">
        <v>182</v>
      </c>
      <c r="K11" s="165" t="s">
        <v>3199</v>
      </c>
      <c r="L11" s="165" t="s">
        <v>3199</v>
      </c>
      <c r="M11" s="165" t="s">
        <v>3869</v>
      </c>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c r="AM11" s="200"/>
      <c r="AN11" s="200"/>
      <c r="AO11" s="200"/>
      <c r="AP11" s="200"/>
      <c r="AQ11" s="200"/>
      <c r="AR11" s="200"/>
    </row>
    <row r="12" ht="14.5" spans="1:44">
      <c r="A12" s="193" t="s">
        <v>1337</v>
      </c>
      <c r="B12" s="193" t="s">
        <v>147</v>
      </c>
      <c r="C12" s="193">
        <v>4588493</v>
      </c>
      <c r="D12" s="193" t="s">
        <v>419</v>
      </c>
      <c r="E12" s="193" t="s">
        <v>3877</v>
      </c>
      <c r="F12" s="194">
        <v>36111</v>
      </c>
      <c r="G12" s="193" t="s">
        <v>320</v>
      </c>
      <c r="H12" s="193" t="s">
        <v>3878</v>
      </c>
      <c r="I12" s="193" t="s">
        <v>1624</v>
      </c>
      <c r="J12" s="193" t="s">
        <v>182</v>
      </c>
      <c r="K12" s="165" t="s">
        <v>3199</v>
      </c>
      <c r="L12" s="165" t="s">
        <v>3199</v>
      </c>
      <c r="M12" s="165" t="s">
        <v>3869</v>
      </c>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c r="AK12" s="200"/>
      <c r="AL12" s="200"/>
      <c r="AM12" s="200"/>
      <c r="AN12" s="200"/>
      <c r="AO12" s="200"/>
      <c r="AP12" s="200"/>
      <c r="AQ12" s="200"/>
      <c r="AR12" s="200"/>
    </row>
    <row r="13" ht="14.5" spans="1:44">
      <c r="A13" s="193" t="s">
        <v>1337</v>
      </c>
      <c r="B13" s="193" t="s">
        <v>147</v>
      </c>
      <c r="C13" s="193">
        <v>4727430</v>
      </c>
      <c r="D13" s="193" t="s">
        <v>237</v>
      </c>
      <c r="E13" s="193" t="s">
        <v>3209</v>
      </c>
      <c r="F13" s="194">
        <v>37139</v>
      </c>
      <c r="G13" s="193" t="s">
        <v>187</v>
      </c>
      <c r="H13" s="178" t="s">
        <v>3210</v>
      </c>
      <c r="I13" s="193" t="s">
        <v>1234</v>
      </c>
      <c r="J13" s="193" t="s">
        <v>174</v>
      </c>
      <c r="K13" s="193" t="s">
        <v>187</v>
      </c>
      <c r="L13" s="200">
        <v>57</v>
      </c>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c r="AM13" s="200"/>
      <c r="AN13" s="200"/>
      <c r="AO13" s="200"/>
      <c r="AP13" s="200"/>
      <c r="AQ13" s="200"/>
      <c r="AR13" s="200"/>
    </row>
    <row r="14" ht="14.5" spans="1:44">
      <c r="A14" s="193" t="s">
        <v>1337</v>
      </c>
      <c r="B14" s="193" t="s">
        <v>147</v>
      </c>
      <c r="C14" s="193">
        <v>4537951</v>
      </c>
      <c r="D14" s="193" t="s">
        <v>282</v>
      </c>
      <c r="E14" s="193" t="s">
        <v>2674</v>
      </c>
      <c r="F14" s="178" t="s">
        <v>2675</v>
      </c>
      <c r="G14" s="193" t="s">
        <v>187</v>
      </c>
      <c r="H14" s="193" t="s">
        <v>2676</v>
      </c>
      <c r="I14" s="193" t="s">
        <v>529</v>
      </c>
      <c r="J14" s="193" t="s">
        <v>174</v>
      </c>
      <c r="K14" s="165" t="s">
        <v>3199</v>
      </c>
      <c r="L14" s="165" t="s">
        <v>3199</v>
      </c>
      <c r="M14" s="165" t="s">
        <v>3869</v>
      </c>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c r="AM14" s="200"/>
      <c r="AN14" s="200"/>
      <c r="AO14" s="200"/>
      <c r="AP14" s="200"/>
      <c r="AQ14" s="200"/>
      <c r="AR14" s="200"/>
    </row>
    <row r="15" ht="14.5" spans="1:44">
      <c r="A15" s="193" t="s">
        <v>1337</v>
      </c>
      <c r="B15" s="193" t="s">
        <v>147</v>
      </c>
      <c r="C15" s="193">
        <v>4185912</v>
      </c>
      <c r="D15" s="193" t="s">
        <v>184</v>
      </c>
      <c r="E15" s="193" t="s">
        <v>3723</v>
      </c>
      <c r="F15" s="194">
        <v>35952</v>
      </c>
      <c r="G15" s="193" t="s">
        <v>228</v>
      </c>
      <c r="H15" s="178" t="s">
        <v>3724</v>
      </c>
      <c r="I15" s="193" t="s">
        <v>1234</v>
      </c>
      <c r="J15" s="193" t="s">
        <v>182</v>
      </c>
      <c r="K15" s="193" t="s">
        <v>228</v>
      </c>
      <c r="L15" s="200">
        <v>69</v>
      </c>
      <c r="M15" s="165" t="s">
        <v>3879</v>
      </c>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0"/>
      <c r="AK15" s="200"/>
      <c r="AL15" s="200"/>
      <c r="AM15" s="200"/>
      <c r="AN15" s="200"/>
      <c r="AO15" s="200"/>
      <c r="AP15" s="200"/>
      <c r="AQ15" s="200"/>
      <c r="AR15" s="200"/>
    </row>
    <row r="16" ht="14.5" spans="1:44">
      <c r="A16" s="193" t="s">
        <v>1337</v>
      </c>
      <c r="B16" s="193" t="s">
        <v>147</v>
      </c>
      <c r="C16" s="193">
        <v>4328893</v>
      </c>
      <c r="D16" s="193" t="s">
        <v>168</v>
      </c>
      <c r="E16" s="193" t="s">
        <v>3880</v>
      </c>
      <c r="F16" s="178" t="s">
        <v>3881</v>
      </c>
      <c r="G16" s="193" t="s">
        <v>196</v>
      </c>
      <c r="H16" s="193" t="s">
        <v>3882</v>
      </c>
      <c r="I16" s="193" t="s">
        <v>1234</v>
      </c>
      <c r="J16" s="193" t="s">
        <v>182</v>
      </c>
      <c r="K16" s="165" t="s">
        <v>183</v>
      </c>
      <c r="L16" s="165" t="s">
        <v>183</v>
      </c>
      <c r="M16" s="165" t="s">
        <v>183</v>
      </c>
      <c r="N16" s="200"/>
      <c r="O16" s="200"/>
      <c r="P16" s="200"/>
      <c r="Q16" s="200"/>
      <c r="R16" s="200"/>
      <c r="S16" s="200"/>
      <c r="T16" s="200"/>
      <c r="U16" s="200"/>
      <c r="V16" s="200"/>
      <c r="W16" s="200"/>
      <c r="X16" s="200"/>
      <c r="Y16" s="200"/>
      <c r="Z16" s="200"/>
      <c r="AA16" s="200"/>
      <c r="AB16" s="200"/>
      <c r="AC16" s="200"/>
      <c r="AD16" s="200"/>
      <c r="AE16" s="200"/>
      <c r="AF16" s="200"/>
      <c r="AG16" s="200"/>
      <c r="AH16" s="200"/>
      <c r="AI16" s="200"/>
      <c r="AJ16" s="200"/>
      <c r="AK16" s="200"/>
      <c r="AL16" s="200"/>
      <c r="AM16" s="200"/>
      <c r="AN16" s="200"/>
      <c r="AO16" s="200"/>
      <c r="AP16" s="200"/>
      <c r="AQ16" s="200"/>
      <c r="AR16" s="200"/>
    </row>
    <row r="17" ht="14.5" spans="1:44">
      <c r="A17" s="193" t="s">
        <v>1337</v>
      </c>
      <c r="B17" s="193" t="s">
        <v>147</v>
      </c>
      <c r="C17" s="193">
        <v>3719602</v>
      </c>
      <c r="D17" s="193" t="s">
        <v>905</v>
      </c>
      <c r="E17" s="193" t="s">
        <v>3883</v>
      </c>
      <c r="F17" s="178" t="s">
        <v>3884</v>
      </c>
      <c r="G17" s="178" t="s">
        <v>273</v>
      </c>
      <c r="H17" s="178" t="s">
        <v>3885</v>
      </c>
      <c r="I17" s="193" t="s">
        <v>603</v>
      </c>
      <c r="J17" s="193" t="s">
        <v>174</v>
      </c>
      <c r="K17" s="178" t="s">
        <v>273</v>
      </c>
      <c r="L17" s="200">
        <v>53</v>
      </c>
      <c r="M17" s="200"/>
      <c r="N17" s="200"/>
      <c r="O17" s="200"/>
      <c r="P17" s="200"/>
      <c r="Q17" s="200"/>
      <c r="R17" s="200"/>
      <c r="S17" s="200"/>
      <c r="T17" s="200"/>
      <c r="U17" s="200"/>
      <c r="V17" s="200"/>
      <c r="W17" s="200"/>
      <c r="X17" s="200"/>
      <c r="Y17" s="200"/>
      <c r="Z17" s="200"/>
      <c r="AA17" s="200"/>
      <c r="AB17" s="200"/>
      <c r="AC17" s="200"/>
      <c r="AD17" s="200"/>
      <c r="AE17" s="200"/>
      <c r="AF17" s="200"/>
      <c r="AG17" s="200"/>
      <c r="AH17" s="200"/>
      <c r="AI17" s="200"/>
      <c r="AJ17" s="200"/>
      <c r="AK17" s="200"/>
      <c r="AL17" s="200"/>
      <c r="AM17" s="200"/>
      <c r="AN17" s="200"/>
      <c r="AO17" s="200"/>
      <c r="AP17" s="200"/>
      <c r="AQ17" s="200"/>
      <c r="AR17" s="200"/>
    </row>
    <row r="18" ht="14.5" spans="1:44">
      <c r="A18" s="193" t="s">
        <v>1337</v>
      </c>
      <c r="B18" s="193" t="s">
        <v>147</v>
      </c>
      <c r="C18" s="193">
        <v>4203488</v>
      </c>
      <c r="D18" s="193" t="s">
        <v>184</v>
      </c>
      <c r="E18" s="193" t="s">
        <v>1706</v>
      </c>
      <c r="F18" s="194">
        <v>36288</v>
      </c>
      <c r="G18" s="178" t="s">
        <v>228</v>
      </c>
      <c r="H18" s="193" t="s">
        <v>1707</v>
      </c>
      <c r="I18" s="193" t="s">
        <v>1234</v>
      </c>
      <c r="J18" s="193" t="s">
        <v>174</v>
      </c>
      <c r="K18" s="165" t="s">
        <v>3199</v>
      </c>
      <c r="L18" s="165" t="s">
        <v>3199</v>
      </c>
      <c r="M18" s="165" t="s">
        <v>3869</v>
      </c>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row>
    <row r="19" ht="14.5" spans="1:44">
      <c r="A19" s="193" t="s">
        <v>1337</v>
      </c>
      <c r="B19" s="193" t="s">
        <v>147</v>
      </c>
      <c r="C19" s="193">
        <v>4005177</v>
      </c>
      <c r="D19" s="193" t="s">
        <v>262</v>
      </c>
      <c r="E19" s="193" t="s">
        <v>2195</v>
      </c>
      <c r="F19" s="178" t="s">
        <v>2643</v>
      </c>
      <c r="G19" s="193" t="s">
        <v>179</v>
      </c>
      <c r="H19" s="178" t="s">
        <v>2197</v>
      </c>
      <c r="I19" s="193" t="s">
        <v>2198</v>
      </c>
      <c r="J19" s="193" t="s">
        <v>182</v>
      </c>
      <c r="K19" s="178" t="s">
        <v>179</v>
      </c>
      <c r="L19" s="200">
        <v>50</v>
      </c>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row>
    <row r="20" ht="14.5" spans="1:44">
      <c r="A20" s="193" t="s">
        <v>1337</v>
      </c>
      <c r="B20" s="193" t="s">
        <v>147</v>
      </c>
      <c r="C20" s="193">
        <v>4600798</v>
      </c>
      <c r="D20" s="193" t="s">
        <v>168</v>
      </c>
      <c r="E20" s="193" t="s">
        <v>3215</v>
      </c>
      <c r="F20" s="193" t="s">
        <v>3216</v>
      </c>
      <c r="G20" s="193" t="s">
        <v>265</v>
      </c>
      <c r="H20" s="193" t="s">
        <v>3217</v>
      </c>
      <c r="I20" s="193" t="s">
        <v>375</v>
      </c>
      <c r="J20" s="193" t="s">
        <v>174</v>
      </c>
      <c r="K20" s="165" t="s">
        <v>3199</v>
      </c>
      <c r="L20" s="165" t="s">
        <v>3199</v>
      </c>
      <c r="M20" s="165" t="s">
        <v>3869</v>
      </c>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0"/>
      <c r="AL20" s="200"/>
      <c r="AM20" s="200"/>
      <c r="AN20" s="200"/>
      <c r="AO20" s="200"/>
      <c r="AP20" s="200"/>
      <c r="AQ20" s="200"/>
      <c r="AR20" s="200"/>
    </row>
    <row r="21" ht="14.5" spans="1:44">
      <c r="A21" s="193" t="s">
        <v>1337</v>
      </c>
      <c r="B21" s="193" t="s">
        <v>147</v>
      </c>
      <c r="C21" s="193">
        <v>4215534</v>
      </c>
      <c r="D21" s="193" t="s">
        <v>184</v>
      </c>
      <c r="E21" s="193" t="s">
        <v>1698</v>
      </c>
      <c r="F21" s="178" t="s">
        <v>1699</v>
      </c>
      <c r="G21" s="193" t="s">
        <v>214</v>
      </c>
      <c r="H21" s="178" t="s">
        <v>1700</v>
      </c>
      <c r="I21" s="193" t="s">
        <v>1234</v>
      </c>
      <c r="J21" s="193" t="s">
        <v>174</v>
      </c>
      <c r="K21" s="165" t="s">
        <v>214</v>
      </c>
      <c r="L21" s="200">
        <v>59</v>
      </c>
      <c r="M21" s="165"/>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0"/>
      <c r="AM21" s="200"/>
      <c r="AN21" s="200"/>
      <c r="AO21" s="200"/>
      <c r="AP21" s="200"/>
      <c r="AQ21" s="200"/>
      <c r="AR21" s="200"/>
    </row>
    <row r="22" ht="14.5" spans="1:44">
      <c r="A22" s="193" t="s">
        <v>1337</v>
      </c>
      <c r="B22" s="193" t="s">
        <v>147</v>
      </c>
      <c r="C22" s="193">
        <v>4196627</v>
      </c>
      <c r="D22" s="193" t="s">
        <v>1686</v>
      </c>
      <c r="E22" s="193" t="s">
        <v>1687</v>
      </c>
      <c r="F22" s="178" t="s">
        <v>1688</v>
      </c>
      <c r="G22" s="193" t="s">
        <v>273</v>
      </c>
      <c r="H22" s="193" t="s">
        <v>1689</v>
      </c>
      <c r="I22" s="193" t="s">
        <v>529</v>
      </c>
      <c r="J22" s="193" t="s">
        <v>174</v>
      </c>
      <c r="K22" s="165" t="s">
        <v>3199</v>
      </c>
      <c r="L22" s="165" t="s">
        <v>3199</v>
      </c>
      <c r="M22" s="165" t="s">
        <v>3869</v>
      </c>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0"/>
      <c r="AM22" s="200"/>
      <c r="AN22" s="200"/>
      <c r="AO22" s="200"/>
      <c r="AP22" s="200"/>
      <c r="AQ22" s="200"/>
      <c r="AR22" s="200"/>
    </row>
    <row r="23" ht="14.5" spans="1:44">
      <c r="A23" s="193" t="s">
        <v>1337</v>
      </c>
      <c r="B23" s="193" t="s">
        <v>147</v>
      </c>
      <c r="C23" s="193">
        <v>4322495</v>
      </c>
      <c r="D23" s="193" t="s">
        <v>426</v>
      </c>
      <c r="E23" s="193" t="s">
        <v>597</v>
      </c>
      <c r="F23" s="194">
        <v>36315</v>
      </c>
      <c r="G23" s="193" t="s">
        <v>232</v>
      </c>
      <c r="H23" s="193" t="s">
        <v>2272</v>
      </c>
      <c r="I23" s="193" t="s">
        <v>1624</v>
      </c>
      <c r="J23" s="193" t="s">
        <v>182</v>
      </c>
      <c r="K23" s="165" t="s">
        <v>3199</v>
      </c>
      <c r="L23" s="165" t="s">
        <v>3199</v>
      </c>
      <c r="M23" s="165" t="s">
        <v>3869</v>
      </c>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row>
    <row r="24" ht="14.5" spans="1:44">
      <c r="A24" s="193" t="s">
        <v>1337</v>
      </c>
      <c r="B24" s="193" t="s">
        <v>147</v>
      </c>
      <c r="C24" s="193">
        <v>4311772</v>
      </c>
      <c r="D24" s="193" t="s">
        <v>852</v>
      </c>
      <c r="E24" s="193" t="s">
        <v>2662</v>
      </c>
      <c r="F24" s="178" t="s">
        <v>2663</v>
      </c>
      <c r="G24" s="178" t="s">
        <v>228</v>
      </c>
      <c r="H24" s="178" t="s">
        <v>2664</v>
      </c>
      <c r="I24" s="193" t="s">
        <v>588</v>
      </c>
      <c r="J24" s="193" t="s">
        <v>182</v>
      </c>
      <c r="K24" s="178" t="s">
        <v>228</v>
      </c>
      <c r="L24" s="165" t="s">
        <v>3863</v>
      </c>
      <c r="M24" s="165" t="s">
        <v>3864</v>
      </c>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0"/>
      <c r="AM24" s="200"/>
      <c r="AN24" s="200"/>
      <c r="AO24" s="200"/>
      <c r="AP24" s="200"/>
      <c r="AQ24" s="200"/>
      <c r="AR24" s="200"/>
    </row>
    <row r="25" ht="14.5" spans="1:44">
      <c r="A25" s="193" t="s">
        <v>1337</v>
      </c>
      <c r="B25" s="193" t="s">
        <v>147</v>
      </c>
      <c r="C25" s="193">
        <v>4981674</v>
      </c>
      <c r="D25" s="193" t="s">
        <v>687</v>
      </c>
      <c r="E25" s="193" t="s">
        <v>3220</v>
      </c>
      <c r="F25" s="194">
        <v>37104</v>
      </c>
      <c r="G25" s="193" t="s">
        <v>196</v>
      </c>
      <c r="H25" s="193" t="s">
        <v>3221</v>
      </c>
      <c r="I25" s="193" t="s">
        <v>1276</v>
      </c>
      <c r="J25" s="193" t="s">
        <v>174</v>
      </c>
      <c r="K25" s="165" t="s">
        <v>3199</v>
      </c>
      <c r="L25" s="165" t="s">
        <v>3199</v>
      </c>
      <c r="M25" s="165" t="s">
        <v>3869</v>
      </c>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0"/>
      <c r="AL25" s="200"/>
      <c r="AM25" s="200"/>
      <c r="AN25" s="200"/>
      <c r="AO25" s="200"/>
      <c r="AP25" s="200"/>
      <c r="AQ25" s="200"/>
      <c r="AR25" s="200"/>
    </row>
    <row r="26" ht="14.5" spans="1:44">
      <c r="A26" s="193" t="s">
        <v>1337</v>
      </c>
      <c r="B26" s="193" t="s">
        <v>147</v>
      </c>
      <c r="C26" s="193">
        <v>4904207</v>
      </c>
      <c r="D26" s="193" t="s">
        <v>863</v>
      </c>
      <c r="E26" s="193" t="s">
        <v>3886</v>
      </c>
      <c r="F26" s="194">
        <v>36291</v>
      </c>
      <c r="G26" s="193" t="s">
        <v>196</v>
      </c>
      <c r="H26" s="193" t="s">
        <v>3887</v>
      </c>
      <c r="I26" s="193" t="s">
        <v>529</v>
      </c>
      <c r="J26" s="193" t="s">
        <v>182</v>
      </c>
      <c r="K26" s="165" t="s">
        <v>3199</v>
      </c>
      <c r="L26" s="165" t="s">
        <v>3199</v>
      </c>
      <c r="M26" s="165" t="s">
        <v>3869</v>
      </c>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0"/>
      <c r="AM26" s="200"/>
      <c r="AN26" s="200"/>
      <c r="AO26" s="200"/>
      <c r="AP26" s="200"/>
      <c r="AQ26" s="200"/>
      <c r="AR26" s="200"/>
    </row>
    <row r="27" ht="14.5" spans="1:44">
      <c r="A27" s="193" t="s">
        <v>1337</v>
      </c>
      <c r="B27" s="193" t="s">
        <v>147</v>
      </c>
      <c r="C27" s="193">
        <v>4214572</v>
      </c>
      <c r="D27" s="193" t="s">
        <v>282</v>
      </c>
      <c r="E27" s="193" t="s">
        <v>969</v>
      </c>
      <c r="F27" s="194">
        <v>36141</v>
      </c>
      <c r="G27" s="193" t="s">
        <v>320</v>
      </c>
      <c r="H27" s="193" t="s">
        <v>3224</v>
      </c>
      <c r="I27" s="193" t="s">
        <v>1624</v>
      </c>
      <c r="J27" s="193" t="s">
        <v>182</v>
      </c>
      <c r="K27" s="193" t="s">
        <v>320</v>
      </c>
      <c r="L27" s="200">
        <v>63</v>
      </c>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0"/>
      <c r="AK27" s="200"/>
      <c r="AL27" s="200"/>
      <c r="AM27" s="200"/>
      <c r="AN27" s="200"/>
      <c r="AO27" s="200"/>
      <c r="AP27" s="200"/>
      <c r="AQ27" s="200"/>
      <c r="AR27" s="200"/>
    </row>
    <row r="28" ht="14.5" spans="1:44">
      <c r="A28" s="193" t="s">
        <v>1337</v>
      </c>
      <c r="B28" s="193" t="s">
        <v>147</v>
      </c>
      <c r="C28" s="193">
        <v>4454944</v>
      </c>
      <c r="D28" s="193" t="s">
        <v>306</v>
      </c>
      <c r="E28" s="193" t="s">
        <v>3888</v>
      </c>
      <c r="F28" s="193" t="s">
        <v>3889</v>
      </c>
      <c r="G28" s="193" t="s">
        <v>179</v>
      </c>
      <c r="H28" s="178" t="s">
        <v>3890</v>
      </c>
      <c r="I28" s="193" t="s">
        <v>529</v>
      </c>
      <c r="J28" s="193" t="s">
        <v>174</v>
      </c>
      <c r="K28" s="178" t="s">
        <v>179</v>
      </c>
      <c r="L28" s="200">
        <v>52</v>
      </c>
      <c r="M28" s="165" t="s">
        <v>175</v>
      </c>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0"/>
      <c r="AL28" s="200"/>
      <c r="AM28" s="200"/>
      <c r="AN28" s="200"/>
      <c r="AO28" s="200"/>
      <c r="AP28" s="200"/>
      <c r="AQ28" s="200"/>
      <c r="AR28" s="200"/>
    </row>
    <row r="29" ht="14.5" spans="1:44">
      <c r="A29" s="193" t="s">
        <v>1337</v>
      </c>
      <c r="B29" s="193" t="s">
        <v>147</v>
      </c>
      <c r="C29" s="193">
        <v>3993782</v>
      </c>
      <c r="D29" s="193" t="s">
        <v>425</v>
      </c>
      <c r="E29" s="193" t="s">
        <v>1264</v>
      </c>
      <c r="F29" s="194">
        <v>35523</v>
      </c>
      <c r="G29" s="193" t="s">
        <v>228</v>
      </c>
      <c r="H29" s="178" t="s">
        <v>3229</v>
      </c>
      <c r="I29" s="193" t="s">
        <v>1234</v>
      </c>
      <c r="J29" s="193" t="s">
        <v>182</v>
      </c>
      <c r="K29" s="165" t="s">
        <v>3199</v>
      </c>
      <c r="L29" s="165" t="s">
        <v>3199</v>
      </c>
      <c r="M29" s="165" t="s">
        <v>3869</v>
      </c>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0"/>
      <c r="AM29" s="200"/>
      <c r="AN29" s="200"/>
      <c r="AO29" s="200"/>
      <c r="AP29" s="200"/>
      <c r="AQ29" s="200"/>
      <c r="AR29" s="200"/>
    </row>
    <row r="30" ht="14.5" spans="1:44">
      <c r="A30" s="193" t="s">
        <v>1337</v>
      </c>
      <c r="B30" s="193" t="s">
        <v>147</v>
      </c>
      <c r="C30" s="193">
        <v>4009094</v>
      </c>
      <c r="D30" s="193" t="s">
        <v>253</v>
      </c>
      <c r="E30" s="193" t="s">
        <v>1263</v>
      </c>
      <c r="F30" s="193" t="s">
        <v>3891</v>
      </c>
      <c r="G30" s="193" t="s">
        <v>187</v>
      </c>
      <c r="H30" s="193" t="s">
        <v>3233</v>
      </c>
      <c r="I30" s="193" t="s">
        <v>1624</v>
      </c>
      <c r="J30" s="193" t="s">
        <v>182</v>
      </c>
      <c r="K30" s="165" t="s">
        <v>3199</v>
      </c>
      <c r="L30" s="165" t="s">
        <v>3199</v>
      </c>
      <c r="M30" s="165" t="s">
        <v>3869</v>
      </c>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M30" s="200"/>
      <c r="AN30" s="200"/>
      <c r="AO30" s="200"/>
      <c r="AP30" s="200"/>
      <c r="AQ30" s="200"/>
      <c r="AR30" s="200"/>
    </row>
    <row r="31" ht="14.5" spans="1:44">
      <c r="A31" s="193" t="s">
        <v>1337</v>
      </c>
      <c r="B31" s="193" t="s">
        <v>147</v>
      </c>
      <c r="C31" s="193">
        <v>5050939</v>
      </c>
      <c r="D31" s="193" t="s">
        <v>218</v>
      </c>
      <c r="E31" s="193" t="s">
        <v>2055</v>
      </c>
      <c r="F31" s="193" t="s">
        <v>2056</v>
      </c>
      <c r="G31" s="193" t="s">
        <v>214</v>
      </c>
      <c r="H31" s="178" t="s">
        <v>2057</v>
      </c>
      <c r="I31" s="193" t="s">
        <v>588</v>
      </c>
      <c r="J31" s="193" t="s">
        <v>174</v>
      </c>
      <c r="K31" s="193" t="s">
        <v>214</v>
      </c>
      <c r="L31" s="200">
        <v>71</v>
      </c>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row>
    <row r="32" ht="14.5" spans="1:44">
      <c r="A32" s="193" t="s">
        <v>1337</v>
      </c>
      <c r="B32" s="193" t="s">
        <v>147</v>
      </c>
      <c r="C32" s="193">
        <v>4908981</v>
      </c>
      <c r="D32" s="193" t="s">
        <v>1978</v>
      </c>
      <c r="E32" s="193" t="s">
        <v>3892</v>
      </c>
      <c r="F32" s="194">
        <v>37106</v>
      </c>
      <c r="G32" s="193" t="s">
        <v>214</v>
      </c>
      <c r="H32" s="178" t="s">
        <v>3893</v>
      </c>
      <c r="I32" s="193" t="s">
        <v>1234</v>
      </c>
      <c r="J32" s="193" t="s">
        <v>174</v>
      </c>
      <c r="K32" s="193" t="s">
        <v>214</v>
      </c>
      <c r="L32" s="200">
        <v>74</v>
      </c>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row>
    <row r="33" ht="14.5" spans="1:44">
      <c r="A33" s="193" t="s">
        <v>1337</v>
      </c>
      <c r="B33" s="193" t="s">
        <v>147</v>
      </c>
      <c r="C33" s="193">
        <v>4966624</v>
      </c>
      <c r="D33" s="193" t="s">
        <v>247</v>
      </c>
      <c r="E33" s="193" t="s">
        <v>539</v>
      </c>
      <c r="F33" s="193" t="s">
        <v>346</v>
      </c>
      <c r="G33" s="193" t="s">
        <v>299</v>
      </c>
      <c r="H33" s="193" t="s">
        <v>3237</v>
      </c>
      <c r="I33" s="193" t="s">
        <v>529</v>
      </c>
      <c r="J33" s="193" t="s">
        <v>174</v>
      </c>
      <c r="K33" s="193" t="s">
        <v>214</v>
      </c>
      <c r="L33" s="200">
        <v>59</v>
      </c>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row>
    <row r="34" ht="14.5" spans="1:44">
      <c r="A34" s="193" t="s">
        <v>1337</v>
      </c>
      <c r="B34" s="193" t="s">
        <v>147</v>
      </c>
      <c r="C34" s="193">
        <v>4409514</v>
      </c>
      <c r="D34" s="193" t="s">
        <v>873</v>
      </c>
      <c r="E34" s="193" t="s">
        <v>1912</v>
      </c>
      <c r="F34" s="194">
        <v>35616</v>
      </c>
      <c r="G34" s="193" t="s">
        <v>240</v>
      </c>
      <c r="H34" s="193" t="s">
        <v>1913</v>
      </c>
      <c r="I34" s="193" t="s">
        <v>384</v>
      </c>
      <c r="J34" s="193" t="s">
        <v>174</v>
      </c>
      <c r="K34" s="193" t="s">
        <v>196</v>
      </c>
      <c r="L34" s="200">
        <v>51</v>
      </c>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row>
    <row r="35" ht="14.5" spans="1:44">
      <c r="A35" s="193" t="s">
        <v>1337</v>
      </c>
      <c r="B35" s="193" t="s">
        <v>376</v>
      </c>
      <c r="C35" s="193">
        <v>4771867</v>
      </c>
      <c r="D35" s="193" t="s">
        <v>218</v>
      </c>
      <c r="E35" s="193" t="s">
        <v>2038</v>
      </c>
      <c r="F35" s="194">
        <v>36688</v>
      </c>
      <c r="G35" s="193" t="s">
        <v>214</v>
      </c>
      <c r="H35" s="193" t="s">
        <v>2039</v>
      </c>
      <c r="I35" s="193" t="s">
        <v>2040</v>
      </c>
      <c r="J35" s="193" t="s">
        <v>174</v>
      </c>
      <c r="K35" s="193" t="s">
        <v>214</v>
      </c>
      <c r="L35" s="200">
        <v>76</v>
      </c>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c r="AR35" s="200"/>
    </row>
    <row r="36" ht="14.5" spans="1:44">
      <c r="A36" s="193" t="s">
        <v>1337</v>
      </c>
      <c r="B36" s="193" t="s">
        <v>301</v>
      </c>
      <c r="C36" s="193">
        <v>4322553</v>
      </c>
      <c r="D36" s="193" t="s">
        <v>168</v>
      </c>
      <c r="E36" s="193" t="s">
        <v>1423</v>
      </c>
      <c r="F36" s="193" t="s">
        <v>1424</v>
      </c>
      <c r="G36" s="193" t="s">
        <v>299</v>
      </c>
      <c r="H36" s="193" t="s">
        <v>1425</v>
      </c>
      <c r="I36" s="193" t="s">
        <v>1426</v>
      </c>
      <c r="J36" s="193" t="s">
        <v>182</v>
      </c>
      <c r="K36" s="178" t="s">
        <v>183</v>
      </c>
      <c r="L36" s="200">
        <v>47</v>
      </c>
      <c r="M36" s="165" t="s">
        <v>3631</v>
      </c>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row>
    <row r="37" ht="14.5" spans="1:44">
      <c r="A37" s="193" t="s">
        <v>1337</v>
      </c>
      <c r="B37" s="193" t="s">
        <v>147</v>
      </c>
      <c r="C37" s="193">
        <v>4758993</v>
      </c>
      <c r="D37" s="193" t="s">
        <v>168</v>
      </c>
      <c r="E37" s="193" t="s">
        <v>3894</v>
      </c>
      <c r="F37" s="194">
        <v>37201</v>
      </c>
      <c r="G37" s="193" t="s">
        <v>196</v>
      </c>
      <c r="H37" s="193" t="s">
        <v>3895</v>
      </c>
      <c r="I37" s="193" t="s">
        <v>529</v>
      </c>
      <c r="J37" s="193" t="s">
        <v>174</v>
      </c>
      <c r="K37" s="193" t="s">
        <v>196</v>
      </c>
      <c r="L37" s="200">
        <v>63</v>
      </c>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00"/>
      <c r="AQ37" s="200"/>
      <c r="AR37" s="200"/>
    </row>
    <row r="38" ht="14.5" spans="1:44">
      <c r="A38" s="193" t="s">
        <v>1337</v>
      </c>
      <c r="B38" s="193" t="s">
        <v>147</v>
      </c>
      <c r="C38" s="193">
        <v>4906489</v>
      </c>
      <c r="D38" s="193" t="s">
        <v>1135</v>
      </c>
      <c r="E38" s="193" t="s">
        <v>2012</v>
      </c>
      <c r="F38" s="194">
        <v>37232</v>
      </c>
      <c r="G38" s="193" t="s">
        <v>232</v>
      </c>
      <c r="H38" s="193" t="s">
        <v>2013</v>
      </c>
      <c r="I38" s="193" t="s">
        <v>529</v>
      </c>
      <c r="J38" s="193" t="s">
        <v>174</v>
      </c>
      <c r="K38" s="193" t="s">
        <v>232</v>
      </c>
      <c r="L38" s="200">
        <v>52</v>
      </c>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0"/>
      <c r="AN38" s="200"/>
      <c r="AO38" s="200"/>
      <c r="AP38" s="200"/>
      <c r="AQ38" s="200"/>
      <c r="AR38" s="200"/>
    </row>
    <row r="39" ht="14.5" spans="1:44">
      <c r="A39" s="193" t="s">
        <v>1337</v>
      </c>
      <c r="B39" s="193" t="s">
        <v>147</v>
      </c>
      <c r="C39" s="193">
        <v>4485343</v>
      </c>
      <c r="D39" s="193" t="s">
        <v>168</v>
      </c>
      <c r="E39" s="193" t="s">
        <v>449</v>
      </c>
      <c r="F39" s="194">
        <v>36292</v>
      </c>
      <c r="G39" s="193" t="s">
        <v>331</v>
      </c>
      <c r="H39" s="193" t="s">
        <v>1455</v>
      </c>
      <c r="I39" s="193" t="s">
        <v>375</v>
      </c>
      <c r="J39" s="193" t="s">
        <v>174</v>
      </c>
      <c r="K39" s="165" t="s">
        <v>3199</v>
      </c>
      <c r="L39" s="165" t="s">
        <v>3199</v>
      </c>
      <c r="M39" s="165" t="s">
        <v>3869</v>
      </c>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0"/>
      <c r="AM39" s="200"/>
      <c r="AN39" s="200"/>
      <c r="AO39" s="200"/>
      <c r="AP39" s="200"/>
      <c r="AQ39" s="200"/>
      <c r="AR39" s="200"/>
    </row>
    <row r="40" ht="14.5" spans="1:44">
      <c r="A40" s="193" t="s">
        <v>1337</v>
      </c>
      <c r="B40" s="193" t="s">
        <v>147</v>
      </c>
      <c r="C40" s="193">
        <v>4006160</v>
      </c>
      <c r="D40" s="193" t="s">
        <v>205</v>
      </c>
      <c r="E40" s="193" t="s">
        <v>2652</v>
      </c>
      <c r="F40" s="193" t="s">
        <v>2653</v>
      </c>
      <c r="G40" s="193" t="s">
        <v>187</v>
      </c>
      <c r="H40" s="193" t="s">
        <v>2654</v>
      </c>
      <c r="I40" s="193" t="s">
        <v>588</v>
      </c>
      <c r="J40" s="193" t="s">
        <v>182</v>
      </c>
      <c r="K40" s="165" t="s">
        <v>3199</v>
      </c>
      <c r="L40" s="165" t="s">
        <v>3199</v>
      </c>
      <c r="M40" s="165" t="s">
        <v>3869</v>
      </c>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200"/>
      <c r="AO40" s="200"/>
      <c r="AP40" s="200"/>
      <c r="AQ40" s="200"/>
      <c r="AR40" s="200"/>
    </row>
    <row r="41" ht="14.5" spans="1:44">
      <c r="A41" s="193" t="s">
        <v>1337</v>
      </c>
      <c r="B41" s="193" t="s">
        <v>147</v>
      </c>
      <c r="C41" s="193">
        <v>4905101</v>
      </c>
      <c r="D41" s="193" t="s">
        <v>976</v>
      </c>
      <c r="E41" s="193" t="s">
        <v>287</v>
      </c>
      <c r="F41" s="193" t="s">
        <v>3896</v>
      </c>
      <c r="G41" s="193" t="s">
        <v>232</v>
      </c>
      <c r="H41" s="193" t="s">
        <v>3897</v>
      </c>
      <c r="I41" s="193" t="s">
        <v>529</v>
      </c>
      <c r="J41" s="193" t="s">
        <v>182</v>
      </c>
      <c r="K41" s="165" t="s">
        <v>3199</v>
      </c>
      <c r="L41" s="165" t="s">
        <v>3199</v>
      </c>
      <c r="M41" s="165" t="s">
        <v>3869</v>
      </c>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00"/>
      <c r="AQ41" s="200"/>
      <c r="AR41" s="200"/>
    </row>
    <row r="42" ht="14.5" spans="1:44">
      <c r="A42" s="193" t="s">
        <v>1337</v>
      </c>
      <c r="B42" s="193" t="s">
        <v>147</v>
      </c>
      <c r="C42" s="193">
        <v>3879089</v>
      </c>
      <c r="D42" s="193" t="s">
        <v>573</v>
      </c>
      <c r="E42" s="193" t="s">
        <v>2655</v>
      </c>
      <c r="F42" s="193" t="s">
        <v>2656</v>
      </c>
      <c r="G42" s="193" t="s">
        <v>228</v>
      </c>
      <c r="H42" s="193" t="s">
        <v>2657</v>
      </c>
      <c r="I42" s="193" t="s">
        <v>375</v>
      </c>
      <c r="J42" s="193" t="s">
        <v>174</v>
      </c>
      <c r="K42" s="165" t="s">
        <v>3199</v>
      </c>
      <c r="L42" s="165" t="s">
        <v>3199</v>
      </c>
      <c r="M42" s="165" t="s">
        <v>3869</v>
      </c>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200"/>
      <c r="AO42" s="200"/>
      <c r="AP42" s="200"/>
      <c r="AQ42" s="200"/>
      <c r="AR42" s="200"/>
    </row>
    <row r="43" ht="14.5" spans="1:44">
      <c r="A43" s="193" t="s">
        <v>1337</v>
      </c>
      <c r="B43" s="193" t="s">
        <v>147</v>
      </c>
      <c r="C43" s="193">
        <v>4383662</v>
      </c>
      <c r="D43" s="193" t="s">
        <v>1924</v>
      </c>
      <c r="E43" s="193" t="s">
        <v>3898</v>
      </c>
      <c r="F43" s="194">
        <v>36411</v>
      </c>
      <c r="G43" s="193" t="s">
        <v>196</v>
      </c>
      <c r="H43" s="193" t="s">
        <v>3899</v>
      </c>
      <c r="I43" s="193" t="s">
        <v>375</v>
      </c>
      <c r="J43" s="193" t="s">
        <v>182</v>
      </c>
      <c r="K43" s="165" t="s">
        <v>183</v>
      </c>
      <c r="L43" s="165" t="s">
        <v>183</v>
      </c>
      <c r="M43" s="165" t="s">
        <v>183</v>
      </c>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200"/>
      <c r="AO43" s="200"/>
      <c r="AP43" s="200"/>
      <c r="AQ43" s="200"/>
      <c r="AR43" s="200"/>
    </row>
    <row r="44" ht="14.5" spans="1:44">
      <c r="A44" s="193" t="s">
        <v>1337</v>
      </c>
      <c r="B44" s="193" t="s">
        <v>581</v>
      </c>
      <c r="C44" s="193">
        <v>5073578</v>
      </c>
      <c r="D44" s="193" t="s">
        <v>994</v>
      </c>
      <c r="E44" s="193" t="s">
        <v>2665</v>
      </c>
      <c r="F44" s="193" t="s">
        <v>2666</v>
      </c>
      <c r="G44" s="193" t="s">
        <v>265</v>
      </c>
      <c r="H44" s="193" t="s">
        <v>2667</v>
      </c>
      <c r="I44" s="193" t="s">
        <v>2668</v>
      </c>
      <c r="J44" s="193" t="s">
        <v>182</v>
      </c>
      <c r="K44" s="165" t="s">
        <v>183</v>
      </c>
      <c r="L44" s="165" t="s">
        <v>183</v>
      </c>
      <c r="M44" s="165" t="s">
        <v>183</v>
      </c>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0"/>
      <c r="AK44" s="200"/>
      <c r="AL44" s="200"/>
      <c r="AM44" s="200"/>
      <c r="AN44" s="200"/>
      <c r="AO44" s="200"/>
      <c r="AP44" s="200"/>
      <c r="AQ44" s="200"/>
      <c r="AR44" s="200"/>
    </row>
    <row r="45" ht="14.5" spans="1:44">
      <c r="A45" s="193" t="s">
        <v>1337</v>
      </c>
      <c r="B45" s="193" t="s">
        <v>147</v>
      </c>
      <c r="C45" s="193">
        <v>5001818</v>
      </c>
      <c r="D45" s="193" t="s">
        <v>642</v>
      </c>
      <c r="E45" s="193" t="s">
        <v>3250</v>
      </c>
      <c r="F45" s="194">
        <v>36962</v>
      </c>
      <c r="G45" s="193" t="s">
        <v>331</v>
      </c>
      <c r="H45" s="193" t="s">
        <v>3251</v>
      </c>
      <c r="I45" s="193" t="s">
        <v>588</v>
      </c>
      <c r="J45" s="193" t="s">
        <v>182</v>
      </c>
      <c r="K45" s="193" t="s">
        <v>331</v>
      </c>
      <c r="L45" s="165" t="s">
        <v>3900</v>
      </c>
      <c r="M45" s="165" t="s">
        <v>3866</v>
      </c>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200"/>
      <c r="AO45" s="200"/>
      <c r="AP45" s="200"/>
      <c r="AQ45" s="200"/>
      <c r="AR45" s="200"/>
    </row>
    <row r="46" ht="14.5" spans="1:44">
      <c r="A46" s="193" t="s">
        <v>1337</v>
      </c>
      <c r="B46" s="193" t="s">
        <v>147</v>
      </c>
      <c r="C46" s="193">
        <v>5023964</v>
      </c>
      <c r="D46" s="193" t="s">
        <v>593</v>
      </c>
      <c r="E46" s="193" t="s">
        <v>3253</v>
      </c>
      <c r="F46" s="193" t="s">
        <v>3901</v>
      </c>
      <c r="G46" s="193" t="s">
        <v>196</v>
      </c>
      <c r="H46" s="193" t="s">
        <v>3255</v>
      </c>
      <c r="I46" s="193" t="s">
        <v>1620</v>
      </c>
      <c r="J46" s="193" t="s">
        <v>174</v>
      </c>
      <c r="K46" s="165" t="s">
        <v>183</v>
      </c>
      <c r="L46" s="165" t="s">
        <v>183</v>
      </c>
      <c r="M46" s="165" t="s">
        <v>183</v>
      </c>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c r="AL46" s="200"/>
      <c r="AM46" s="200"/>
      <c r="AN46" s="200"/>
      <c r="AO46" s="200"/>
      <c r="AP46" s="200"/>
      <c r="AQ46" s="200"/>
      <c r="AR46" s="200"/>
    </row>
    <row r="47" ht="14.5" spans="1:44">
      <c r="A47" s="193" t="s">
        <v>1337</v>
      </c>
      <c r="B47" s="193" t="s">
        <v>147</v>
      </c>
      <c r="C47" s="193">
        <v>4003632</v>
      </c>
      <c r="D47" s="193" t="s">
        <v>267</v>
      </c>
      <c r="E47" s="193" t="s">
        <v>426</v>
      </c>
      <c r="F47" s="193" t="s">
        <v>3902</v>
      </c>
      <c r="G47" s="178" t="s">
        <v>196</v>
      </c>
      <c r="H47" s="193" t="s">
        <v>3903</v>
      </c>
      <c r="I47" s="193" t="s">
        <v>375</v>
      </c>
      <c r="J47" s="193" t="s">
        <v>182</v>
      </c>
      <c r="K47" s="165" t="s">
        <v>3199</v>
      </c>
      <c r="L47" s="165" t="s">
        <v>3199</v>
      </c>
      <c r="M47" s="165" t="s">
        <v>3869</v>
      </c>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200"/>
      <c r="AO47" s="200"/>
      <c r="AP47" s="200"/>
      <c r="AQ47" s="200"/>
      <c r="AR47" s="200"/>
    </row>
    <row r="48" ht="14.5" spans="1:44">
      <c r="A48" s="193" t="s">
        <v>1337</v>
      </c>
      <c r="B48" s="193" t="s">
        <v>147</v>
      </c>
      <c r="C48" s="193">
        <v>4929259</v>
      </c>
      <c r="D48" s="193" t="s">
        <v>184</v>
      </c>
      <c r="E48" s="193" t="s">
        <v>3260</v>
      </c>
      <c r="F48" s="178" t="s">
        <v>3904</v>
      </c>
      <c r="G48" s="193" t="s">
        <v>214</v>
      </c>
      <c r="H48" s="193" t="s">
        <v>3262</v>
      </c>
      <c r="I48" s="193" t="s">
        <v>529</v>
      </c>
      <c r="J48" s="193" t="s">
        <v>182</v>
      </c>
      <c r="K48" s="165" t="s">
        <v>183</v>
      </c>
      <c r="L48" s="165" t="s">
        <v>183</v>
      </c>
      <c r="M48" s="165" t="s">
        <v>183</v>
      </c>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c r="AL48" s="200"/>
      <c r="AM48" s="200"/>
      <c r="AN48" s="200"/>
      <c r="AO48" s="200"/>
      <c r="AP48" s="200"/>
      <c r="AQ48" s="200"/>
      <c r="AR48" s="200"/>
    </row>
    <row r="49" ht="14.5" spans="1:44">
      <c r="A49" s="193" t="s">
        <v>1337</v>
      </c>
      <c r="B49" s="193" t="s">
        <v>147</v>
      </c>
      <c r="C49" s="193">
        <v>4987224</v>
      </c>
      <c r="D49" s="193" t="s">
        <v>543</v>
      </c>
      <c r="E49" s="193" t="s">
        <v>2317</v>
      </c>
      <c r="F49" s="193" t="s">
        <v>3263</v>
      </c>
      <c r="G49" s="193" t="s">
        <v>196</v>
      </c>
      <c r="H49" s="193" t="s">
        <v>3264</v>
      </c>
      <c r="I49" s="193" t="s">
        <v>588</v>
      </c>
      <c r="J49" s="193" t="s">
        <v>182</v>
      </c>
      <c r="K49" s="165" t="s">
        <v>3199</v>
      </c>
      <c r="L49" s="165" t="s">
        <v>3199</v>
      </c>
      <c r="M49" s="165" t="s">
        <v>3869</v>
      </c>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0"/>
      <c r="AK49" s="200"/>
      <c r="AL49" s="200"/>
      <c r="AM49" s="200"/>
      <c r="AN49" s="200"/>
      <c r="AO49" s="200"/>
      <c r="AP49" s="200"/>
      <c r="AQ49" s="200"/>
      <c r="AR49" s="200"/>
    </row>
    <row r="50" ht="14.5" spans="1:44">
      <c r="A50" s="193" t="s">
        <v>1337</v>
      </c>
      <c r="B50" s="193" t="s">
        <v>147</v>
      </c>
      <c r="C50" s="193">
        <v>4484370</v>
      </c>
      <c r="D50" s="193" t="s">
        <v>205</v>
      </c>
      <c r="E50" s="193" t="s">
        <v>2812</v>
      </c>
      <c r="F50" s="178" t="s">
        <v>3905</v>
      </c>
      <c r="G50" s="193" t="s">
        <v>811</v>
      </c>
      <c r="H50" s="193" t="s">
        <v>3266</v>
      </c>
      <c r="I50" s="193" t="s">
        <v>1426</v>
      </c>
      <c r="J50" s="193" t="s">
        <v>182</v>
      </c>
      <c r="K50" s="107" t="s">
        <v>187</v>
      </c>
      <c r="L50" s="200">
        <v>50</v>
      </c>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c r="AO50" s="200"/>
      <c r="AP50" s="200"/>
      <c r="AQ50" s="200"/>
      <c r="AR50" s="200"/>
    </row>
    <row r="51" ht="14.5" spans="1:44">
      <c r="A51" s="193" t="s">
        <v>1337</v>
      </c>
      <c r="B51" s="193" t="s">
        <v>147</v>
      </c>
      <c r="C51" s="193">
        <v>4964238</v>
      </c>
      <c r="D51" s="193" t="s">
        <v>1526</v>
      </c>
      <c r="E51" s="193" t="s">
        <v>1527</v>
      </c>
      <c r="F51" s="178" t="s">
        <v>1528</v>
      </c>
      <c r="G51" s="193" t="s">
        <v>196</v>
      </c>
      <c r="H51" s="193" t="s">
        <v>1529</v>
      </c>
      <c r="I51" s="193" t="s">
        <v>529</v>
      </c>
      <c r="J51" s="193" t="s">
        <v>174</v>
      </c>
      <c r="K51" s="165" t="s">
        <v>3199</v>
      </c>
      <c r="L51" s="165" t="s">
        <v>3199</v>
      </c>
      <c r="M51" s="165" t="s">
        <v>3869</v>
      </c>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200"/>
      <c r="AL51" s="200"/>
      <c r="AM51" s="200"/>
      <c r="AN51" s="200"/>
      <c r="AO51" s="200"/>
      <c r="AP51" s="200"/>
      <c r="AQ51" s="200"/>
      <c r="AR51" s="200"/>
    </row>
    <row r="52" ht="14.5" spans="1:44">
      <c r="A52" s="181" t="s">
        <v>1337</v>
      </c>
      <c r="B52" s="181" t="s">
        <v>147</v>
      </c>
      <c r="C52" s="181">
        <v>4329823</v>
      </c>
      <c r="D52" s="181" t="s">
        <v>148</v>
      </c>
      <c r="E52" s="181" t="s">
        <v>671</v>
      </c>
      <c r="F52" s="181" t="s">
        <v>1358</v>
      </c>
      <c r="G52" s="181" t="s">
        <v>320</v>
      </c>
      <c r="H52" s="181" t="s">
        <v>1359</v>
      </c>
      <c r="I52" s="181" t="s">
        <v>1234</v>
      </c>
      <c r="J52" s="181" t="s">
        <v>182</v>
      </c>
      <c r="K52" s="165" t="s">
        <v>183</v>
      </c>
      <c r="L52" s="165" t="s">
        <v>183</v>
      </c>
      <c r="M52" s="165" t="s">
        <v>183</v>
      </c>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200"/>
      <c r="AK52" s="200"/>
      <c r="AL52" s="200"/>
      <c r="AM52" s="200"/>
      <c r="AN52" s="200"/>
      <c r="AO52" s="200"/>
      <c r="AP52" s="200"/>
      <c r="AQ52" s="200"/>
      <c r="AR52" s="200"/>
    </row>
    <row r="53" ht="14.5" spans="1:44">
      <c r="A53" s="181" t="s">
        <v>1337</v>
      </c>
      <c r="B53" s="181" t="s">
        <v>147</v>
      </c>
      <c r="C53" s="181">
        <v>4476887</v>
      </c>
      <c r="D53" s="181" t="s">
        <v>184</v>
      </c>
      <c r="E53" s="181" t="s">
        <v>3268</v>
      </c>
      <c r="F53" s="181" t="s">
        <v>3269</v>
      </c>
      <c r="G53" s="181" t="s">
        <v>2153</v>
      </c>
      <c r="H53" s="181" t="s">
        <v>3270</v>
      </c>
      <c r="I53" s="181" t="s">
        <v>1624</v>
      </c>
      <c r="J53" s="181" t="s">
        <v>182</v>
      </c>
      <c r="K53" s="165" t="s">
        <v>183</v>
      </c>
      <c r="L53" s="165" t="s">
        <v>183</v>
      </c>
      <c r="M53" s="165" t="s">
        <v>183</v>
      </c>
      <c r="N53" s="200"/>
      <c r="O53" s="200"/>
      <c r="P53" s="200"/>
      <c r="Q53" s="200"/>
      <c r="R53" s="200"/>
      <c r="S53" s="200"/>
      <c r="T53" s="200"/>
      <c r="U53" s="200"/>
      <c r="V53" s="200"/>
      <c r="W53" s="200"/>
      <c r="X53" s="200"/>
      <c r="Y53" s="200"/>
      <c r="Z53" s="200"/>
      <c r="AA53" s="200"/>
      <c r="AB53" s="200"/>
      <c r="AC53" s="200"/>
      <c r="AD53" s="200"/>
      <c r="AE53" s="200"/>
      <c r="AF53" s="200"/>
      <c r="AG53" s="200"/>
      <c r="AH53" s="200"/>
      <c r="AI53" s="200"/>
      <c r="AJ53" s="200"/>
      <c r="AK53" s="200"/>
      <c r="AL53" s="200"/>
      <c r="AM53" s="200"/>
      <c r="AN53" s="200"/>
      <c r="AO53" s="200"/>
      <c r="AP53" s="200"/>
      <c r="AQ53" s="200"/>
      <c r="AR53" s="200"/>
    </row>
    <row r="54" ht="14.5" spans="1:44">
      <c r="A54" s="107" t="s">
        <v>3906</v>
      </c>
      <c r="B54" s="181" t="s">
        <v>376</v>
      </c>
      <c r="C54" s="124">
        <v>4917650</v>
      </c>
      <c r="D54" s="38" t="s">
        <v>205</v>
      </c>
      <c r="E54" s="38" t="s">
        <v>302</v>
      </c>
      <c r="F54" s="38" t="s">
        <v>3644</v>
      </c>
      <c r="G54" s="107" t="s">
        <v>870</v>
      </c>
      <c r="H54" s="107" t="s">
        <v>806</v>
      </c>
      <c r="I54" s="107" t="s">
        <v>807</v>
      </c>
      <c r="J54" s="181" t="s">
        <v>182</v>
      </c>
      <c r="K54" s="200"/>
      <c r="L54" s="165" t="s">
        <v>183</v>
      </c>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200"/>
      <c r="AJ54" s="200"/>
      <c r="AK54" s="200"/>
      <c r="AL54" s="200"/>
      <c r="AM54" s="200"/>
      <c r="AN54" s="200"/>
      <c r="AO54" s="200"/>
      <c r="AP54" s="200"/>
      <c r="AQ54" s="200"/>
      <c r="AR54" s="200"/>
    </row>
    <row r="55" ht="14.5" spans="1:44">
      <c r="A55" s="107" t="s">
        <v>3906</v>
      </c>
      <c r="B55" s="181" t="s">
        <v>147</v>
      </c>
      <c r="C55" s="112" t="s">
        <v>822</v>
      </c>
      <c r="D55" s="112" t="s">
        <v>823</v>
      </c>
      <c r="E55" s="112" t="s">
        <v>824</v>
      </c>
      <c r="F55" s="112" t="s">
        <v>825</v>
      </c>
      <c r="G55" s="107" t="s">
        <v>232</v>
      </c>
      <c r="H55" s="107" t="s">
        <v>826</v>
      </c>
      <c r="I55" s="107" t="s">
        <v>769</v>
      </c>
      <c r="J55" s="94" t="s">
        <v>174</v>
      </c>
      <c r="K55" s="165" t="s">
        <v>232</v>
      </c>
      <c r="L55" s="200">
        <v>59</v>
      </c>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200"/>
      <c r="AJ55" s="200"/>
      <c r="AK55" s="200"/>
      <c r="AL55" s="200"/>
      <c r="AM55" s="200"/>
      <c r="AN55" s="200"/>
      <c r="AO55" s="200"/>
      <c r="AP55" s="200"/>
      <c r="AQ55" s="200"/>
      <c r="AR55" s="200"/>
    </row>
    <row r="56" ht="14.5" spans="1:44">
      <c r="A56" s="107" t="s">
        <v>3906</v>
      </c>
      <c r="B56" s="94" t="s">
        <v>301</v>
      </c>
      <c r="C56" s="195">
        <v>4590177</v>
      </c>
      <c r="D56" s="196" t="s">
        <v>1743</v>
      </c>
      <c r="E56" s="196" t="s">
        <v>3907</v>
      </c>
      <c r="F56" s="196" t="s">
        <v>3908</v>
      </c>
      <c r="G56" s="107" t="s">
        <v>265</v>
      </c>
      <c r="H56" s="107" t="s">
        <v>3909</v>
      </c>
      <c r="I56" s="107" t="s">
        <v>375</v>
      </c>
      <c r="J56" s="94" t="s">
        <v>2389</v>
      </c>
      <c r="K56" s="200"/>
      <c r="L56" s="165" t="s">
        <v>193</v>
      </c>
      <c r="M56" s="200"/>
      <c r="N56" s="200"/>
      <c r="O56" s="200"/>
      <c r="P56" s="200"/>
      <c r="Q56" s="200"/>
      <c r="R56" s="200"/>
      <c r="S56" s="200"/>
      <c r="T56" s="200"/>
      <c r="U56" s="200"/>
      <c r="V56" s="200"/>
      <c r="W56" s="200"/>
      <c r="X56" s="200"/>
      <c r="Y56" s="200"/>
      <c r="Z56" s="200"/>
      <c r="AA56" s="200"/>
      <c r="AB56" s="200"/>
      <c r="AC56" s="200"/>
      <c r="AD56" s="200"/>
      <c r="AE56" s="200"/>
      <c r="AF56" s="200"/>
      <c r="AG56" s="200"/>
      <c r="AH56" s="200"/>
      <c r="AI56" s="200"/>
      <c r="AJ56" s="200"/>
      <c r="AK56" s="200"/>
      <c r="AL56" s="200"/>
      <c r="AM56" s="200"/>
      <c r="AN56" s="200"/>
      <c r="AO56" s="200"/>
      <c r="AP56" s="200"/>
      <c r="AQ56" s="200"/>
      <c r="AR56" s="200"/>
    </row>
    <row r="57" ht="14.5" spans="1:44">
      <c r="A57" s="107" t="s">
        <v>3906</v>
      </c>
      <c r="B57" s="181" t="s">
        <v>376</v>
      </c>
      <c r="C57" s="38">
        <v>5095289</v>
      </c>
      <c r="D57" s="96" t="s">
        <v>168</v>
      </c>
      <c r="E57" s="96" t="s">
        <v>445</v>
      </c>
      <c r="F57" s="96" t="s">
        <v>2423</v>
      </c>
      <c r="G57" s="107" t="s">
        <v>232</v>
      </c>
      <c r="H57" s="107" t="s">
        <v>2424</v>
      </c>
      <c r="I57" s="107" t="s">
        <v>769</v>
      </c>
      <c r="J57" s="94" t="s">
        <v>182</v>
      </c>
      <c r="K57" s="200"/>
      <c r="L57" s="165" t="s">
        <v>183</v>
      </c>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200"/>
      <c r="AL57" s="200"/>
      <c r="AM57" s="200"/>
      <c r="AN57" s="200"/>
      <c r="AO57" s="200"/>
      <c r="AP57" s="200"/>
      <c r="AQ57" s="200"/>
      <c r="AR57" s="200"/>
    </row>
    <row r="58" ht="14.5" spans="1:44">
      <c r="A58" s="107" t="s">
        <v>3906</v>
      </c>
      <c r="B58" s="181" t="s">
        <v>147</v>
      </c>
      <c r="C58" s="111" t="s">
        <v>3910</v>
      </c>
      <c r="D58" s="111" t="s">
        <v>348</v>
      </c>
      <c r="E58" s="111" t="s">
        <v>3911</v>
      </c>
      <c r="F58" s="111" t="s">
        <v>953</v>
      </c>
      <c r="G58" s="107" t="s">
        <v>232</v>
      </c>
      <c r="H58" s="107" t="s">
        <v>3912</v>
      </c>
      <c r="I58" s="107" t="s">
        <v>3913</v>
      </c>
      <c r="J58" s="94" t="s">
        <v>2389</v>
      </c>
      <c r="K58" s="200"/>
      <c r="L58" s="165" t="s">
        <v>183</v>
      </c>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M58" s="200"/>
      <c r="AN58" s="200"/>
      <c r="AO58" s="200"/>
      <c r="AP58" s="200"/>
      <c r="AQ58" s="200"/>
      <c r="AR58" s="200"/>
    </row>
    <row r="59" ht="14.5" spans="1:44">
      <c r="A59" s="107" t="s">
        <v>3906</v>
      </c>
      <c r="B59" s="181" t="s">
        <v>376</v>
      </c>
      <c r="C59" s="38">
        <v>5086392</v>
      </c>
      <c r="D59" s="96" t="s">
        <v>205</v>
      </c>
      <c r="E59" s="96" t="s">
        <v>3914</v>
      </c>
      <c r="F59" s="141">
        <v>37022</v>
      </c>
      <c r="G59" s="107" t="s">
        <v>232</v>
      </c>
      <c r="H59" s="107" t="s">
        <v>2469</v>
      </c>
      <c r="I59" s="107" t="s">
        <v>769</v>
      </c>
      <c r="J59" s="181" t="s">
        <v>182</v>
      </c>
      <c r="K59" s="200"/>
      <c r="L59" s="165" t="s">
        <v>183</v>
      </c>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c r="AL59" s="200"/>
      <c r="AM59" s="200"/>
      <c r="AN59" s="200"/>
      <c r="AO59" s="200"/>
      <c r="AP59" s="200"/>
      <c r="AQ59" s="200"/>
      <c r="AR59" s="200"/>
    </row>
    <row r="60" ht="14.5" spans="1:44">
      <c r="A60" s="107" t="s">
        <v>3906</v>
      </c>
      <c r="B60" s="181" t="s">
        <v>147</v>
      </c>
      <c r="C60" s="112" t="s">
        <v>3915</v>
      </c>
      <c r="D60" s="112" t="s">
        <v>168</v>
      </c>
      <c r="E60" s="112" t="s">
        <v>2520</v>
      </c>
      <c r="F60" s="112" t="s">
        <v>1257</v>
      </c>
      <c r="G60" s="107" t="s">
        <v>265</v>
      </c>
      <c r="H60" s="107" t="s">
        <v>3916</v>
      </c>
      <c r="I60" s="107" t="s">
        <v>769</v>
      </c>
      <c r="J60" s="181" t="s">
        <v>182</v>
      </c>
      <c r="K60" s="165" t="s">
        <v>265</v>
      </c>
      <c r="L60" s="165" t="s">
        <v>3917</v>
      </c>
      <c r="M60" s="200"/>
      <c r="N60" s="200"/>
      <c r="O60" s="200"/>
      <c r="P60" s="200"/>
      <c r="Q60" s="200"/>
      <c r="R60" s="200"/>
      <c r="S60" s="200"/>
      <c r="T60" s="200"/>
      <c r="U60" s="200"/>
      <c r="V60" s="200"/>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row>
    <row r="61" ht="14.5" spans="1:44">
      <c r="A61" s="107" t="s">
        <v>3906</v>
      </c>
      <c r="B61" s="181" t="s">
        <v>376</v>
      </c>
      <c r="C61" s="100">
        <v>4846123</v>
      </c>
      <c r="D61" s="38" t="s">
        <v>1033</v>
      </c>
      <c r="E61" s="197" t="s">
        <v>1267</v>
      </c>
      <c r="F61" s="198">
        <v>36533</v>
      </c>
      <c r="G61" s="107" t="s">
        <v>196</v>
      </c>
      <c r="H61" s="107" t="s">
        <v>3918</v>
      </c>
      <c r="I61" s="107" t="s">
        <v>443</v>
      </c>
      <c r="J61" s="181" t="s">
        <v>182</v>
      </c>
      <c r="K61" s="200"/>
      <c r="L61" s="165" t="s">
        <v>183</v>
      </c>
      <c r="M61" s="200"/>
      <c r="N61" s="200"/>
      <c r="O61" s="200"/>
      <c r="P61" s="200"/>
      <c r="Q61" s="200"/>
      <c r="R61" s="200"/>
      <c r="S61" s="200"/>
      <c r="T61" s="200"/>
      <c r="U61" s="200"/>
      <c r="V61" s="200"/>
      <c r="W61" s="200"/>
      <c r="X61" s="200"/>
      <c r="Y61" s="200"/>
      <c r="Z61" s="200"/>
      <c r="AA61" s="200"/>
      <c r="AB61" s="200"/>
      <c r="AC61" s="200"/>
      <c r="AD61" s="200"/>
      <c r="AE61" s="200"/>
      <c r="AF61" s="200"/>
      <c r="AG61" s="200"/>
      <c r="AH61" s="200"/>
      <c r="AI61" s="200"/>
      <c r="AJ61" s="200"/>
      <c r="AK61" s="200"/>
      <c r="AL61" s="200"/>
      <c r="AM61" s="200"/>
      <c r="AN61" s="200"/>
      <c r="AO61" s="200"/>
      <c r="AP61" s="200"/>
      <c r="AQ61" s="200"/>
      <c r="AR61" s="200"/>
    </row>
    <row r="62" ht="14.5" spans="1:44">
      <c r="A62" s="107" t="s">
        <v>3906</v>
      </c>
      <c r="B62" s="181" t="s">
        <v>376</v>
      </c>
      <c r="C62" s="95">
        <v>4878429</v>
      </c>
      <c r="D62" s="96" t="s">
        <v>419</v>
      </c>
      <c r="E62" s="94" t="s">
        <v>845</v>
      </c>
      <c r="F62" s="94" t="s">
        <v>861</v>
      </c>
      <c r="G62" s="107" t="s">
        <v>2472</v>
      </c>
      <c r="H62" s="107" t="s">
        <v>862</v>
      </c>
      <c r="I62" s="107" t="s">
        <v>773</v>
      </c>
      <c r="J62" s="94" t="s">
        <v>174</v>
      </c>
      <c r="K62" s="165" t="s">
        <v>2472</v>
      </c>
      <c r="L62" s="165" t="s">
        <v>3919</v>
      </c>
      <c r="M62" s="165" t="s">
        <v>3920</v>
      </c>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0"/>
      <c r="AK62" s="200"/>
      <c r="AL62" s="200"/>
      <c r="AM62" s="200"/>
      <c r="AN62" s="200"/>
      <c r="AO62" s="200"/>
      <c r="AP62" s="200"/>
      <c r="AQ62" s="200"/>
      <c r="AR62" s="200"/>
    </row>
    <row r="63" ht="14.5" spans="1:44">
      <c r="A63" s="107" t="s">
        <v>3906</v>
      </c>
      <c r="B63" s="181" t="s">
        <v>147</v>
      </c>
      <c r="C63" s="199">
        <v>5001028</v>
      </c>
      <c r="D63" s="114" t="s">
        <v>205</v>
      </c>
      <c r="E63" s="114" t="s">
        <v>262</v>
      </c>
      <c r="F63" s="114" t="s">
        <v>896</v>
      </c>
      <c r="G63" s="107" t="s">
        <v>240</v>
      </c>
      <c r="H63" s="107" t="s">
        <v>897</v>
      </c>
      <c r="I63" s="107" t="s">
        <v>769</v>
      </c>
      <c r="J63" s="181" t="s">
        <v>182</v>
      </c>
      <c r="K63" s="165" t="s">
        <v>240</v>
      </c>
      <c r="L63" s="165" t="s">
        <v>3921</v>
      </c>
      <c r="M63" s="165" t="s">
        <v>3920</v>
      </c>
      <c r="N63" s="200"/>
      <c r="O63" s="200"/>
      <c r="P63" s="200"/>
      <c r="Q63" s="200"/>
      <c r="R63" s="200"/>
      <c r="S63" s="200"/>
      <c r="T63" s="200"/>
      <c r="U63" s="200"/>
      <c r="V63" s="200"/>
      <c r="W63" s="200"/>
      <c r="X63" s="200"/>
      <c r="Y63" s="200"/>
      <c r="Z63" s="200"/>
      <c r="AA63" s="200"/>
      <c r="AB63" s="200"/>
      <c r="AC63" s="200"/>
      <c r="AD63" s="200"/>
      <c r="AE63" s="200"/>
      <c r="AF63" s="200"/>
      <c r="AG63" s="200"/>
      <c r="AH63" s="200"/>
      <c r="AI63" s="200"/>
      <c r="AJ63" s="200"/>
      <c r="AK63" s="200"/>
      <c r="AL63" s="200"/>
      <c r="AM63" s="200"/>
      <c r="AN63" s="200"/>
      <c r="AO63" s="200"/>
      <c r="AP63" s="200"/>
      <c r="AQ63" s="200"/>
      <c r="AR63" s="200"/>
    </row>
    <row r="64" ht="14.5" spans="1:44">
      <c r="A64" s="107" t="s">
        <v>3906</v>
      </c>
      <c r="B64" s="181" t="s">
        <v>376</v>
      </c>
      <c r="C64" s="95">
        <v>4879125</v>
      </c>
      <c r="D64" s="75" t="s">
        <v>800</v>
      </c>
      <c r="E64" s="108" t="s">
        <v>3922</v>
      </c>
      <c r="F64" s="108" t="s">
        <v>284</v>
      </c>
      <c r="G64" s="107" t="s">
        <v>240</v>
      </c>
      <c r="H64" s="107" t="s">
        <v>803</v>
      </c>
      <c r="I64" s="107" t="s">
        <v>769</v>
      </c>
      <c r="J64" s="181" t="s">
        <v>182</v>
      </c>
      <c r="K64" s="165" t="s">
        <v>240</v>
      </c>
      <c r="L64" s="165" t="s">
        <v>3923</v>
      </c>
      <c r="M64" s="165" t="s">
        <v>3920</v>
      </c>
      <c r="N64" s="200"/>
      <c r="O64" s="200"/>
      <c r="P64" s="200"/>
      <c r="Q64" s="200"/>
      <c r="R64" s="200"/>
      <c r="S64" s="200"/>
      <c r="T64" s="200"/>
      <c r="U64" s="200"/>
      <c r="V64" s="200"/>
      <c r="W64" s="200"/>
      <c r="X64" s="200"/>
      <c r="Y64" s="200"/>
      <c r="Z64" s="200"/>
      <c r="AA64" s="200"/>
      <c r="AB64" s="200"/>
      <c r="AC64" s="200"/>
      <c r="AD64" s="200"/>
      <c r="AE64" s="200"/>
      <c r="AF64" s="200"/>
      <c r="AG64" s="200"/>
      <c r="AH64" s="200"/>
      <c r="AI64" s="200"/>
      <c r="AJ64" s="200"/>
      <c r="AK64" s="200"/>
      <c r="AL64" s="200"/>
      <c r="AM64" s="200"/>
      <c r="AN64" s="200"/>
      <c r="AO64" s="200"/>
      <c r="AP64" s="200"/>
      <c r="AQ64" s="200"/>
      <c r="AR64" s="200"/>
    </row>
    <row r="65" ht="14.5" spans="1:44">
      <c r="A65" s="107" t="s">
        <v>3906</v>
      </c>
      <c r="B65" s="181" t="s">
        <v>147</v>
      </c>
      <c r="C65" s="95">
        <v>4982705</v>
      </c>
      <c r="D65" s="94" t="s">
        <v>270</v>
      </c>
      <c r="E65" s="94" t="s">
        <v>3924</v>
      </c>
      <c r="F65" s="94" t="s">
        <v>796</v>
      </c>
      <c r="G65" s="107" t="s">
        <v>196</v>
      </c>
      <c r="H65" s="107" t="s">
        <v>2441</v>
      </c>
      <c r="I65" s="107" t="s">
        <v>769</v>
      </c>
      <c r="J65" s="94" t="s">
        <v>182</v>
      </c>
      <c r="K65" s="165" t="s">
        <v>196</v>
      </c>
      <c r="L65" s="200">
        <v>76</v>
      </c>
      <c r="M65" s="200"/>
      <c r="N65" s="200"/>
      <c r="O65" s="200"/>
      <c r="P65" s="200"/>
      <c r="Q65" s="200"/>
      <c r="R65" s="200"/>
      <c r="S65" s="200"/>
      <c r="T65" s="200"/>
      <c r="U65" s="200"/>
      <c r="V65" s="200"/>
      <c r="W65" s="200"/>
      <c r="X65" s="200"/>
      <c r="Y65" s="200"/>
      <c r="Z65" s="200"/>
      <c r="AA65" s="200"/>
      <c r="AB65" s="200"/>
      <c r="AC65" s="200"/>
      <c r="AD65" s="200"/>
      <c r="AE65" s="200"/>
      <c r="AF65" s="200"/>
      <c r="AG65" s="200"/>
      <c r="AH65" s="200"/>
      <c r="AI65" s="200"/>
      <c r="AJ65" s="200"/>
      <c r="AK65" s="200"/>
      <c r="AL65" s="200"/>
      <c r="AM65" s="200"/>
      <c r="AN65" s="200"/>
      <c r="AO65" s="200"/>
      <c r="AP65" s="200"/>
      <c r="AQ65" s="200"/>
      <c r="AR65" s="200"/>
    </row>
    <row r="66" ht="14.5" spans="1:44">
      <c r="A66" s="107" t="s">
        <v>3906</v>
      </c>
      <c r="B66" s="181" t="s">
        <v>147</v>
      </c>
      <c r="C66" s="95">
        <v>4986732</v>
      </c>
      <c r="D66" s="114" t="s">
        <v>445</v>
      </c>
      <c r="E66" s="94" t="s">
        <v>3925</v>
      </c>
      <c r="F66" s="98">
        <v>37296</v>
      </c>
      <c r="G66" s="96" t="s">
        <v>870</v>
      </c>
      <c r="H66" s="107" t="s">
        <v>2251</v>
      </c>
      <c r="I66" s="107" t="s">
        <v>769</v>
      </c>
      <c r="J66" s="181" t="s">
        <v>182</v>
      </c>
      <c r="K66" s="165" t="s">
        <v>870</v>
      </c>
      <c r="L66" s="165" t="s">
        <v>3926</v>
      </c>
      <c r="M66" s="200"/>
      <c r="N66" s="200"/>
      <c r="O66" s="200"/>
      <c r="P66" s="200"/>
      <c r="Q66" s="200"/>
      <c r="R66" s="200"/>
      <c r="S66" s="200"/>
      <c r="T66" s="200"/>
      <c r="U66" s="200"/>
      <c r="V66" s="200"/>
      <c r="W66" s="200"/>
      <c r="X66" s="200"/>
      <c r="Y66" s="200"/>
      <c r="Z66" s="200"/>
      <c r="AA66" s="200"/>
      <c r="AB66" s="200"/>
      <c r="AC66" s="200"/>
      <c r="AD66" s="200"/>
      <c r="AE66" s="200"/>
      <c r="AF66" s="200"/>
      <c r="AG66" s="200"/>
      <c r="AH66" s="200"/>
      <c r="AI66" s="200"/>
      <c r="AJ66" s="200"/>
      <c r="AK66" s="200"/>
      <c r="AL66" s="200"/>
      <c r="AM66" s="200"/>
      <c r="AN66" s="200"/>
      <c r="AO66" s="200"/>
      <c r="AP66" s="200"/>
      <c r="AQ66" s="200"/>
      <c r="AR66" s="200"/>
    </row>
    <row r="67" ht="14.5" spans="1:44">
      <c r="A67" s="107" t="s">
        <v>3906</v>
      </c>
      <c r="B67" s="181" t="s">
        <v>376</v>
      </c>
      <c r="C67" s="95">
        <v>5245598</v>
      </c>
      <c r="D67" s="96" t="s">
        <v>211</v>
      </c>
      <c r="E67" s="94" t="s">
        <v>3927</v>
      </c>
      <c r="F67" s="94" t="s">
        <v>2446</v>
      </c>
      <c r="G67" s="107" t="s">
        <v>331</v>
      </c>
      <c r="H67" s="107" t="s">
        <v>2447</v>
      </c>
      <c r="I67" s="107" t="s">
        <v>769</v>
      </c>
      <c r="J67" s="181" t="s">
        <v>182</v>
      </c>
      <c r="K67" s="165" t="s">
        <v>331</v>
      </c>
      <c r="L67" s="165" t="s">
        <v>3928</v>
      </c>
      <c r="M67" s="165" t="s">
        <v>3920</v>
      </c>
      <c r="N67" s="200"/>
      <c r="O67" s="200"/>
      <c r="P67" s="200"/>
      <c r="Q67" s="200"/>
      <c r="R67" s="200"/>
      <c r="S67" s="200"/>
      <c r="T67" s="200"/>
      <c r="U67" s="200"/>
      <c r="V67" s="200"/>
      <c r="W67" s="200"/>
      <c r="X67" s="200"/>
      <c r="Y67" s="200"/>
      <c r="Z67" s="200"/>
      <c r="AA67" s="200"/>
      <c r="AB67" s="200"/>
      <c r="AC67" s="200"/>
      <c r="AD67" s="200"/>
      <c r="AE67" s="200"/>
      <c r="AF67" s="200"/>
      <c r="AG67" s="200"/>
      <c r="AH67" s="200"/>
      <c r="AI67" s="200"/>
      <c r="AJ67" s="200"/>
      <c r="AK67" s="200"/>
      <c r="AL67" s="200"/>
      <c r="AM67" s="200"/>
      <c r="AN67" s="200"/>
      <c r="AO67" s="200"/>
      <c r="AP67" s="200"/>
      <c r="AQ67" s="200"/>
      <c r="AR67" s="200"/>
    </row>
    <row r="68" ht="14.5" spans="1:44">
      <c r="A68" s="107" t="s">
        <v>3906</v>
      </c>
      <c r="B68" s="181" t="s">
        <v>376</v>
      </c>
      <c r="C68" s="95">
        <v>5252285</v>
      </c>
      <c r="D68" s="96" t="s">
        <v>205</v>
      </c>
      <c r="E68" s="94" t="s">
        <v>3929</v>
      </c>
      <c r="F68" s="104" t="s">
        <v>3023</v>
      </c>
      <c r="G68" s="107" t="s">
        <v>331</v>
      </c>
      <c r="H68" s="107" t="s">
        <v>3024</v>
      </c>
      <c r="I68" s="107" t="s">
        <v>769</v>
      </c>
      <c r="J68" s="181" t="s">
        <v>182</v>
      </c>
      <c r="K68" s="200"/>
      <c r="L68" s="165" t="s">
        <v>913</v>
      </c>
      <c r="M68" s="200"/>
      <c r="N68" s="200"/>
      <c r="O68" s="200"/>
      <c r="P68" s="200"/>
      <c r="Q68" s="200"/>
      <c r="R68" s="200"/>
      <c r="S68" s="200"/>
      <c r="T68" s="200"/>
      <c r="U68" s="200"/>
      <c r="V68" s="200"/>
      <c r="W68" s="200"/>
      <c r="X68" s="200"/>
      <c r="Y68" s="200"/>
      <c r="Z68" s="200"/>
      <c r="AA68" s="200"/>
      <c r="AB68" s="200"/>
      <c r="AC68" s="200"/>
      <c r="AD68" s="200"/>
      <c r="AE68" s="200"/>
      <c r="AF68" s="200"/>
      <c r="AG68" s="200"/>
      <c r="AH68" s="200"/>
      <c r="AI68" s="200"/>
      <c r="AJ68" s="200"/>
      <c r="AK68" s="200"/>
      <c r="AL68" s="200"/>
      <c r="AM68" s="200"/>
      <c r="AN68" s="200"/>
      <c r="AO68" s="200"/>
      <c r="AP68" s="200"/>
      <c r="AQ68" s="200"/>
      <c r="AR68" s="200"/>
    </row>
    <row r="69" ht="14.5" spans="1:44">
      <c r="A69" s="107" t="s">
        <v>3906</v>
      </c>
      <c r="B69" s="181" t="s">
        <v>147</v>
      </c>
      <c r="C69" s="111" t="s">
        <v>3930</v>
      </c>
      <c r="D69" s="111" t="s">
        <v>237</v>
      </c>
      <c r="E69" s="111" t="s">
        <v>3931</v>
      </c>
      <c r="F69" s="111" t="s">
        <v>3932</v>
      </c>
      <c r="G69" s="107" t="s">
        <v>196</v>
      </c>
      <c r="H69" s="107" t="s">
        <v>3933</v>
      </c>
      <c r="I69" s="107" t="s">
        <v>807</v>
      </c>
      <c r="J69" s="181" t="s">
        <v>182</v>
      </c>
      <c r="K69" s="200"/>
      <c r="L69" s="165" t="s">
        <v>193</v>
      </c>
      <c r="M69" s="200"/>
      <c r="N69" s="200"/>
      <c r="O69" s="200"/>
      <c r="P69" s="200"/>
      <c r="Q69" s="200"/>
      <c r="R69" s="200"/>
      <c r="S69" s="200"/>
      <c r="T69" s="200"/>
      <c r="U69" s="200"/>
      <c r="V69" s="200"/>
      <c r="W69" s="200"/>
      <c r="X69" s="200"/>
      <c r="Y69" s="200"/>
      <c r="Z69" s="200"/>
      <c r="AA69" s="200"/>
      <c r="AB69" s="200"/>
      <c r="AC69" s="200"/>
      <c r="AD69" s="200"/>
      <c r="AE69" s="200"/>
      <c r="AF69" s="200"/>
      <c r="AG69" s="200"/>
      <c r="AH69" s="200"/>
      <c r="AI69" s="200"/>
      <c r="AJ69" s="200"/>
      <c r="AK69" s="200"/>
      <c r="AL69" s="200"/>
      <c r="AM69" s="200"/>
      <c r="AN69" s="200"/>
      <c r="AO69" s="200"/>
      <c r="AP69" s="200"/>
      <c r="AQ69" s="200"/>
      <c r="AR69" s="200"/>
    </row>
    <row r="70" ht="14.5" spans="1:44">
      <c r="A70" s="107" t="s">
        <v>3906</v>
      </c>
      <c r="B70" s="94" t="s">
        <v>147</v>
      </c>
      <c r="C70" s="111" t="s">
        <v>3934</v>
      </c>
      <c r="D70" s="111" t="s">
        <v>666</v>
      </c>
      <c r="E70" s="111" t="s">
        <v>3935</v>
      </c>
      <c r="F70" s="111" t="s">
        <v>3936</v>
      </c>
      <c r="G70" s="107" t="s">
        <v>196</v>
      </c>
      <c r="H70" s="107" t="s">
        <v>3937</v>
      </c>
      <c r="I70" s="107" t="s">
        <v>807</v>
      </c>
      <c r="J70" s="181" t="s">
        <v>182</v>
      </c>
      <c r="K70" s="200"/>
      <c r="L70" s="165" t="s">
        <v>193</v>
      </c>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0"/>
      <c r="AK70" s="200"/>
      <c r="AL70" s="200"/>
      <c r="AM70" s="200"/>
      <c r="AN70" s="200"/>
      <c r="AO70" s="200"/>
      <c r="AP70" s="200"/>
      <c r="AQ70" s="200"/>
      <c r="AR70" s="200"/>
    </row>
    <row r="71" ht="14.5" spans="1:44">
      <c r="A71" s="107" t="s">
        <v>3906</v>
      </c>
      <c r="B71" s="181" t="s">
        <v>147</v>
      </c>
      <c r="C71" s="112" t="s">
        <v>3938</v>
      </c>
      <c r="D71" s="112" t="s">
        <v>700</v>
      </c>
      <c r="E71" s="112" t="s">
        <v>1044</v>
      </c>
      <c r="F71" s="112" t="s">
        <v>3939</v>
      </c>
      <c r="G71" s="107" t="s">
        <v>196</v>
      </c>
      <c r="H71" s="107" t="s">
        <v>3787</v>
      </c>
      <c r="I71" s="107" t="s">
        <v>773</v>
      </c>
      <c r="J71" s="94" t="s">
        <v>2389</v>
      </c>
      <c r="K71" s="165" t="s">
        <v>196</v>
      </c>
      <c r="L71" s="200">
        <v>61</v>
      </c>
      <c r="M71" s="200"/>
      <c r="N71" s="200"/>
      <c r="O71" s="200"/>
      <c r="P71" s="200"/>
      <c r="Q71" s="200"/>
      <c r="R71" s="200"/>
      <c r="S71" s="200"/>
      <c r="T71" s="200"/>
      <c r="U71" s="200"/>
      <c r="V71" s="200"/>
      <c r="W71" s="200"/>
      <c r="X71" s="200"/>
      <c r="Y71" s="200"/>
      <c r="Z71" s="200"/>
      <c r="AA71" s="200"/>
      <c r="AB71" s="200"/>
      <c r="AC71" s="200"/>
      <c r="AD71" s="200"/>
      <c r="AE71" s="200"/>
      <c r="AF71" s="200"/>
      <c r="AG71" s="200"/>
      <c r="AH71" s="200"/>
      <c r="AI71" s="200"/>
      <c r="AJ71" s="200"/>
      <c r="AK71" s="200"/>
      <c r="AL71" s="200"/>
      <c r="AM71" s="200"/>
      <c r="AN71" s="200"/>
      <c r="AO71" s="200"/>
      <c r="AP71" s="200"/>
      <c r="AQ71" s="200"/>
      <c r="AR71" s="200"/>
    </row>
    <row r="72" ht="14.5" spans="1:44">
      <c r="A72" s="107" t="s">
        <v>3906</v>
      </c>
      <c r="B72" s="181" t="s">
        <v>376</v>
      </c>
      <c r="C72" s="95">
        <v>5252361</v>
      </c>
      <c r="D72" s="96" t="s">
        <v>1881</v>
      </c>
      <c r="E72" s="94" t="s">
        <v>3940</v>
      </c>
      <c r="F72" s="94" t="s">
        <v>2443</v>
      </c>
      <c r="G72" s="96" t="s">
        <v>265</v>
      </c>
      <c r="H72" s="96" t="s">
        <v>2444</v>
      </c>
      <c r="I72" s="94" t="s">
        <v>769</v>
      </c>
      <c r="J72" s="181" t="s">
        <v>182</v>
      </c>
      <c r="K72" s="200"/>
      <c r="L72" s="165" t="s">
        <v>183</v>
      </c>
      <c r="M72" s="200"/>
      <c r="N72" s="200"/>
      <c r="O72" s="200"/>
      <c r="P72" s="200"/>
      <c r="Q72" s="200"/>
      <c r="R72" s="200"/>
      <c r="S72" s="200"/>
      <c r="T72" s="200"/>
      <c r="U72" s="200"/>
      <c r="V72" s="200"/>
      <c r="W72" s="200"/>
      <c r="X72" s="200"/>
      <c r="Y72" s="200"/>
      <c r="Z72" s="200"/>
      <c r="AA72" s="200"/>
      <c r="AB72" s="200"/>
      <c r="AC72" s="200"/>
      <c r="AD72" s="200"/>
      <c r="AE72" s="200"/>
      <c r="AF72" s="200"/>
      <c r="AG72" s="200"/>
      <c r="AH72" s="200"/>
      <c r="AI72" s="200"/>
      <c r="AJ72" s="200"/>
      <c r="AK72" s="200"/>
      <c r="AL72" s="200"/>
      <c r="AM72" s="200"/>
      <c r="AN72" s="200"/>
      <c r="AO72" s="200"/>
      <c r="AP72" s="200"/>
      <c r="AQ72" s="200"/>
      <c r="AR72" s="200"/>
    </row>
    <row r="73" ht="14.5" spans="1:44">
      <c r="A73" s="107" t="s">
        <v>3906</v>
      </c>
      <c r="B73" s="181" t="s">
        <v>376</v>
      </c>
      <c r="C73" s="124">
        <v>5133970</v>
      </c>
      <c r="D73" s="96" t="s">
        <v>176</v>
      </c>
      <c r="E73" s="96" t="s">
        <v>445</v>
      </c>
      <c r="F73" s="141">
        <v>37295</v>
      </c>
      <c r="G73" s="96" t="s">
        <v>196</v>
      </c>
      <c r="H73" s="107" t="s">
        <v>2452</v>
      </c>
      <c r="I73" s="94" t="s">
        <v>493</v>
      </c>
      <c r="J73" s="107" t="s">
        <v>2389</v>
      </c>
      <c r="K73" s="107"/>
      <c r="L73" s="107" t="s">
        <v>183</v>
      </c>
      <c r="M73" s="41"/>
      <c r="N73" s="41"/>
      <c r="O73" s="41"/>
      <c r="P73" s="41"/>
      <c r="Q73" s="41"/>
      <c r="R73" s="41"/>
      <c r="S73" s="41"/>
      <c r="T73" s="41"/>
      <c r="U73" s="41"/>
      <c r="V73" s="41"/>
      <c r="W73" s="41"/>
      <c r="X73" s="41"/>
      <c r="Y73" s="41"/>
      <c r="Z73" s="41"/>
      <c r="AA73" s="41"/>
      <c r="AB73" s="41"/>
      <c r="AC73" s="41"/>
      <c r="AD73" s="41"/>
      <c r="AE73" s="41"/>
      <c r="AF73" s="41"/>
      <c r="AG73" s="79"/>
      <c r="AH73" s="41"/>
      <c r="AI73" s="41"/>
      <c r="AJ73" s="41"/>
      <c r="AK73" s="41"/>
      <c r="AL73" s="41"/>
      <c r="AM73" s="41"/>
      <c r="AN73" s="41"/>
      <c r="AO73" s="41"/>
      <c r="AP73" s="41"/>
      <c r="AQ73" s="41"/>
      <c r="AR73" s="41"/>
    </row>
    <row r="74" ht="14.5" spans="1:44">
      <c r="A74" s="107" t="s">
        <v>3906</v>
      </c>
      <c r="B74" s="181" t="s">
        <v>147</v>
      </c>
      <c r="C74" s="95">
        <v>4963086</v>
      </c>
      <c r="D74" s="95" t="s">
        <v>205</v>
      </c>
      <c r="E74" s="95" t="s">
        <v>1338</v>
      </c>
      <c r="F74" s="95" t="s">
        <v>958</v>
      </c>
      <c r="G74" s="96" t="s">
        <v>214</v>
      </c>
      <c r="H74" s="107" t="s">
        <v>3941</v>
      </c>
      <c r="I74" s="94" t="s">
        <v>493</v>
      </c>
      <c r="J74" s="181" t="s">
        <v>182</v>
      </c>
      <c r="K74" s="165" t="s">
        <v>214</v>
      </c>
      <c r="L74" s="200">
        <v>57</v>
      </c>
      <c r="M74" s="200"/>
      <c r="N74" s="200"/>
      <c r="O74" s="200"/>
      <c r="P74" s="200"/>
      <c r="Q74" s="200"/>
      <c r="R74" s="200"/>
      <c r="S74" s="200"/>
      <c r="T74" s="200"/>
      <c r="U74" s="200"/>
      <c r="V74" s="200"/>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row>
    <row r="75" ht="14.5" spans="1:44">
      <c r="A75" s="107" t="s">
        <v>3906</v>
      </c>
      <c r="B75" s="181" t="s">
        <v>376</v>
      </c>
      <c r="C75" s="107">
        <v>4980175</v>
      </c>
      <c r="D75" s="107" t="s">
        <v>1135</v>
      </c>
      <c r="E75" s="107" t="s">
        <v>3942</v>
      </c>
      <c r="F75" s="107" t="s">
        <v>491</v>
      </c>
      <c r="G75" s="96" t="s">
        <v>265</v>
      </c>
      <c r="H75" s="107" t="s">
        <v>3943</v>
      </c>
      <c r="I75" s="107" t="s">
        <v>924</v>
      </c>
      <c r="J75" s="94" t="s">
        <v>174</v>
      </c>
      <c r="K75" s="165" t="s">
        <v>265</v>
      </c>
      <c r="L75" s="200">
        <v>59</v>
      </c>
      <c r="M75" s="200"/>
      <c r="N75" s="200"/>
      <c r="O75" s="200"/>
      <c r="P75" s="200"/>
      <c r="Q75" s="200"/>
      <c r="R75" s="200"/>
      <c r="S75" s="200"/>
      <c r="T75" s="200"/>
      <c r="U75" s="200"/>
      <c r="V75" s="200"/>
      <c r="W75" s="200"/>
      <c r="X75" s="200"/>
      <c r="Y75" s="200"/>
      <c r="Z75" s="200"/>
      <c r="AA75" s="200"/>
      <c r="AB75" s="200"/>
      <c r="AC75" s="200"/>
      <c r="AD75" s="200"/>
      <c r="AE75" s="200"/>
      <c r="AF75" s="200"/>
      <c r="AG75" s="200"/>
      <c r="AH75" s="200"/>
      <c r="AI75" s="200"/>
      <c r="AJ75" s="200"/>
      <c r="AK75" s="200"/>
      <c r="AL75" s="200"/>
      <c r="AM75" s="200"/>
      <c r="AN75" s="200"/>
      <c r="AO75" s="200"/>
      <c r="AP75" s="200"/>
      <c r="AQ75" s="200"/>
      <c r="AR75" s="200"/>
    </row>
    <row r="76" ht="14.5" spans="1:44">
      <c r="A76" s="107" t="s">
        <v>3906</v>
      </c>
      <c r="B76" s="181" t="s">
        <v>376</v>
      </c>
      <c r="C76" s="107">
        <v>4972289</v>
      </c>
      <c r="D76" s="96" t="s">
        <v>815</v>
      </c>
      <c r="E76" s="96" t="s">
        <v>827</v>
      </c>
      <c r="F76" s="201" t="s">
        <v>3944</v>
      </c>
      <c r="G76" s="96" t="s">
        <v>265</v>
      </c>
      <c r="H76" s="107" t="s">
        <v>829</v>
      </c>
      <c r="I76" s="94" t="s">
        <v>769</v>
      </c>
      <c r="J76" s="94" t="s">
        <v>174</v>
      </c>
      <c r="K76" s="165" t="s">
        <v>265</v>
      </c>
      <c r="L76" s="200">
        <v>51</v>
      </c>
      <c r="M76" s="200"/>
      <c r="N76" s="200"/>
      <c r="O76" s="200"/>
      <c r="P76" s="200"/>
      <c r="Q76" s="200"/>
      <c r="R76" s="200"/>
      <c r="S76" s="200"/>
      <c r="T76" s="200"/>
      <c r="U76" s="200"/>
      <c r="V76" s="200"/>
      <c r="W76" s="200"/>
      <c r="X76" s="200"/>
      <c r="Y76" s="200"/>
      <c r="Z76" s="200"/>
      <c r="AA76" s="200"/>
      <c r="AB76" s="200"/>
      <c r="AC76" s="200"/>
      <c r="AD76" s="200"/>
      <c r="AE76" s="200"/>
      <c r="AF76" s="200"/>
      <c r="AG76" s="200"/>
      <c r="AH76" s="200"/>
      <c r="AI76" s="200"/>
      <c r="AJ76" s="200"/>
      <c r="AK76" s="200"/>
      <c r="AL76" s="200"/>
      <c r="AM76" s="200"/>
      <c r="AN76" s="200"/>
      <c r="AO76" s="200"/>
      <c r="AP76" s="200"/>
      <c r="AQ76" s="200"/>
      <c r="AR76" s="200"/>
    </row>
    <row r="77" ht="14.5" spans="1:44">
      <c r="A77" s="107" t="s">
        <v>3906</v>
      </c>
      <c r="B77" s="181" t="s">
        <v>376</v>
      </c>
      <c r="C77" s="107">
        <v>4967982</v>
      </c>
      <c r="D77" s="96" t="s">
        <v>2041</v>
      </c>
      <c r="E77" s="96" t="s">
        <v>2433</v>
      </c>
      <c r="F77" s="202">
        <v>36689</v>
      </c>
      <c r="G77" s="96" t="s">
        <v>265</v>
      </c>
      <c r="H77" s="107" t="s">
        <v>2434</v>
      </c>
      <c r="I77" s="94" t="s">
        <v>769</v>
      </c>
      <c r="J77" s="94" t="s">
        <v>174</v>
      </c>
      <c r="K77" s="200"/>
      <c r="L77" s="165" t="s">
        <v>183</v>
      </c>
      <c r="M77" s="200"/>
      <c r="N77" s="200"/>
      <c r="O77" s="200"/>
      <c r="P77" s="200"/>
      <c r="Q77" s="200"/>
      <c r="R77" s="200"/>
      <c r="S77" s="200"/>
      <c r="T77" s="200"/>
      <c r="U77" s="200"/>
      <c r="V77" s="200"/>
      <c r="W77" s="200"/>
      <c r="X77" s="200"/>
      <c r="Y77" s="200"/>
      <c r="Z77" s="200"/>
      <c r="AA77" s="200"/>
      <c r="AB77" s="200"/>
      <c r="AC77" s="200"/>
      <c r="AD77" s="200"/>
      <c r="AE77" s="200"/>
      <c r="AF77" s="200"/>
      <c r="AG77" s="200"/>
      <c r="AH77" s="200"/>
      <c r="AI77" s="200"/>
      <c r="AJ77" s="200"/>
      <c r="AK77" s="200"/>
      <c r="AL77" s="200"/>
      <c r="AM77" s="200"/>
      <c r="AN77" s="200"/>
      <c r="AO77" s="200"/>
      <c r="AP77" s="200"/>
      <c r="AQ77" s="200"/>
      <c r="AR77" s="200"/>
    </row>
    <row r="78" ht="14.5" spans="1:44">
      <c r="A78" s="107" t="s">
        <v>3906</v>
      </c>
      <c r="B78" s="99" t="s">
        <v>524</v>
      </c>
      <c r="C78" s="95">
        <v>5252234</v>
      </c>
      <c r="D78" s="96" t="s">
        <v>205</v>
      </c>
      <c r="E78" s="94" t="s">
        <v>3945</v>
      </c>
      <c r="F78" s="94" t="s">
        <v>796</v>
      </c>
      <c r="G78" s="96" t="s">
        <v>320</v>
      </c>
      <c r="H78" s="107" t="s">
        <v>798</v>
      </c>
      <c r="I78" s="94" t="s">
        <v>769</v>
      </c>
      <c r="J78" s="181" t="s">
        <v>182</v>
      </c>
      <c r="K78" s="200"/>
      <c r="L78" s="165" t="s">
        <v>183</v>
      </c>
      <c r="M78" s="200"/>
      <c r="N78" s="200"/>
      <c r="O78" s="200"/>
      <c r="P78" s="200"/>
      <c r="Q78" s="200"/>
      <c r="R78" s="200"/>
      <c r="S78" s="200"/>
      <c r="T78" s="200"/>
      <c r="U78" s="200"/>
      <c r="V78" s="200"/>
      <c r="W78" s="200"/>
      <c r="X78" s="200"/>
      <c r="Y78" s="200"/>
      <c r="Z78" s="200"/>
      <c r="AA78" s="200"/>
      <c r="AB78" s="200"/>
      <c r="AC78" s="200"/>
      <c r="AD78" s="200"/>
      <c r="AE78" s="200"/>
      <c r="AF78" s="200"/>
      <c r="AG78" s="200"/>
      <c r="AH78" s="200"/>
      <c r="AI78" s="200"/>
      <c r="AJ78" s="200"/>
      <c r="AK78" s="200"/>
      <c r="AL78" s="200"/>
      <c r="AM78" s="200"/>
      <c r="AN78" s="200"/>
      <c r="AO78" s="200"/>
      <c r="AP78" s="200"/>
      <c r="AQ78" s="200"/>
      <c r="AR78" s="200"/>
    </row>
    <row r="79" ht="14.5" spans="1:44">
      <c r="A79" s="107" t="s">
        <v>3906</v>
      </c>
      <c r="B79" s="99" t="s">
        <v>524</v>
      </c>
      <c r="C79" s="95">
        <v>5256426</v>
      </c>
      <c r="D79" s="96" t="s">
        <v>205</v>
      </c>
      <c r="E79" s="94" t="s">
        <v>3946</v>
      </c>
      <c r="F79" s="94" t="s">
        <v>2323</v>
      </c>
      <c r="G79" s="96" t="s">
        <v>196</v>
      </c>
      <c r="H79" s="107" t="s">
        <v>2324</v>
      </c>
      <c r="I79" s="94" t="s">
        <v>769</v>
      </c>
      <c r="J79" s="181" t="s">
        <v>182</v>
      </c>
      <c r="K79" s="165" t="s">
        <v>196</v>
      </c>
      <c r="L79" s="200">
        <v>53</v>
      </c>
      <c r="M79" s="200"/>
      <c r="N79" s="200"/>
      <c r="O79" s="200"/>
      <c r="P79" s="200"/>
      <c r="Q79" s="200"/>
      <c r="R79" s="200"/>
      <c r="S79" s="200"/>
      <c r="T79" s="200"/>
      <c r="U79" s="200"/>
      <c r="V79" s="200"/>
      <c r="W79" s="200"/>
      <c r="X79" s="200"/>
      <c r="Y79" s="200"/>
      <c r="Z79" s="200"/>
      <c r="AA79" s="200"/>
      <c r="AB79" s="200"/>
      <c r="AC79" s="200"/>
      <c r="AD79" s="200"/>
      <c r="AE79" s="200"/>
      <c r="AF79" s="200"/>
      <c r="AG79" s="200"/>
      <c r="AH79" s="200"/>
      <c r="AI79" s="200"/>
      <c r="AJ79" s="200"/>
      <c r="AK79" s="200"/>
      <c r="AL79" s="200"/>
      <c r="AM79" s="200"/>
      <c r="AN79" s="200"/>
      <c r="AO79" s="200"/>
      <c r="AP79" s="200"/>
      <c r="AQ79" s="200"/>
      <c r="AR79" s="200"/>
    </row>
    <row r="80" ht="14.5" spans="1:44">
      <c r="A80" s="107" t="s">
        <v>3906</v>
      </c>
      <c r="B80" s="25" t="s">
        <v>147</v>
      </c>
      <c r="C80" s="94">
        <v>4874121</v>
      </c>
      <c r="D80" s="112" t="s">
        <v>205</v>
      </c>
      <c r="E80" s="108" t="s">
        <v>656</v>
      </c>
      <c r="F80" s="108" t="s">
        <v>3947</v>
      </c>
      <c r="G80" s="96" t="s">
        <v>196</v>
      </c>
      <c r="H80" s="96" t="s">
        <v>836</v>
      </c>
      <c r="I80" s="94" t="s">
        <v>773</v>
      </c>
      <c r="J80" s="181" t="s">
        <v>182</v>
      </c>
      <c r="K80" s="165" t="s">
        <v>196</v>
      </c>
      <c r="L80" s="200">
        <v>62</v>
      </c>
      <c r="M80" s="200"/>
      <c r="N80" s="200"/>
      <c r="O80" s="200"/>
      <c r="P80" s="200"/>
      <c r="Q80" s="200"/>
      <c r="R80" s="200"/>
      <c r="S80" s="200"/>
      <c r="T80" s="200"/>
      <c r="U80" s="200"/>
      <c r="V80" s="200"/>
      <c r="W80" s="200"/>
      <c r="X80" s="200"/>
      <c r="Y80" s="200"/>
      <c r="Z80" s="200"/>
      <c r="AA80" s="200"/>
      <c r="AB80" s="200"/>
      <c r="AC80" s="200"/>
      <c r="AD80" s="200"/>
      <c r="AE80" s="200"/>
      <c r="AF80" s="200"/>
      <c r="AG80" s="200"/>
      <c r="AH80" s="200"/>
      <c r="AI80" s="200"/>
      <c r="AJ80" s="200"/>
      <c r="AK80" s="200"/>
      <c r="AL80" s="200"/>
      <c r="AM80" s="200"/>
      <c r="AN80" s="200"/>
      <c r="AO80" s="200"/>
      <c r="AP80" s="200"/>
      <c r="AQ80" s="200"/>
      <c r="AR80" s="200"/>
    </row>
    <row r="81" ht="14.5" spans="1:44">
      <c r="A81" s="107" t="s">
        <v>3906</v>
      </c>
      <c r="B81" s="99" t="s">
        <v>524</v>
      </c>
      <c r="C81" s="96">
        <v>4818421</v>
      </c>
      <c r="D81" s="96" t="s">
        <v>205</v>
      </c>
      <c r="E81" s="96" t="s">
        <v>3948</v>
      </c>
      <c r="F81" s="96" t="s">
        <v>3949</v>
      </c>
      <c r="G81" s="107" t="s">
        <v>2153</v>
      </c>
      <c r="H81" s="107" t="s">
        <v>3950</v>
      </c>
      <c r="I81" s="107" t="s">
        <v>3951</v>
      </c>
      <c r="J81" s="181" t="s">
        <v>182</v>
      </c>
      <c r="K81" s="200"/>
      <c r="L81" s="165" t="s">
        <v>913</v>
      </c>
      <c r="M81" s="200"/>
      <c r="N81" s="200"/>
      <c r="O81" s="200"/>
      <c r="P81" s="200"/>
      <c r="Q81" s="200"/>
      <c r="R81" s="200"/>
      <c r="S81" s="200"/>
      <c r="T81" s="200"/>
      <c r="U81" s="200"/>
      <c r="V81" s="200"/>
      <c r="W81" s="200"/>
      <c r="X81" s="200"/>
      <c r="Y81" s="200"/>
      <c r="Z81" s="200"/>
      <c r="AA81" s="200"/>
      <c r="AB81" s="200"/>
      <c r="AC81" s="200"/>
      <c r="AD81" s="200"/>
      <c r="AE81" s="200"/>
      <c r="AF81" s="200"/>
      <c r="AG81" s="200"/>
      <c r="AH81" s="200"/>
      <c r="AI81" s="200"/>
      <c r="AJ81" s="200"/>
      <c r="AK81" s="200"/>
      <c r="AL81" s="200"/>
      <c r="AM81" s="200"/>
      <c r="AN81" s="200"/>
      <c r="AO81" s="200"/>
      <c r="AP81" s="200"/>
      <c r="AQ81" s="200"/>
      <c r="AR81" s="200"/>
    </row>
    <row r="82" ht="14.5" spans="1:44">
      <c r="A82" s="107" t="s">
        <v>3906</v>
      </c>
      <c r="B82" s="113" t="s">
        <v>217</v>
      </c>
      <c r="C82" s="95">
        <v>4911840</v>
      </c>
      <c r="D82" s="96" t="s">
        <v>306</v>
      </c>
      <c r="E82" s="94" t="s">
        <v>3952</v>
      </c>
      <c r="F82" s="94" t="s">
        <v>3953</v>
      </c>
      <c r="G82" s="96" t="s">
        <v>265</v>
      </c>
      <c r="H82" s="96" t="s">
        <v>843</v>
      </c>
      <c r="I82" s="94" t="s">
        <v>844</v>
      </c>
      <c r="J82" s="181" t="s">
        <v>182</v>
      </c>
      <c r="K82" s="165" t="s">
        <v>265</v>
      </c>
      <c r="L82" s="200">
        <v>62</v>
      </c>
      <c r="M82" s="200"/>
      <c r="N82" s="200"/>
      <c r="O82" s="200"/>
      <c r="P82" s="200"/>
      <c r="Q82" s="200"/>
      <c r="R82" s="200"/>
      <c r="S82" s="200"/>
      <c r="T82" s="200"/>
      <c r="U82" s="200"/>
      <c r="V82" s="200"/>
      <c r="W82" s="200"/>
      <c r="X82" s="200"/>
      <c r="Y82" s="200"/>
      <c r="Z82" s="200"/>
      <c r="AA82" s="200"/>
      <c r="AB82" s="200"/>
      <c r="AC82" s="200"/>
      <c r="AD82" s="200"/>
      <c r="AE82" s="200"/>
      <c r="AF82" s="200"/>
      <c r="AG82" s="200"/>
      <c r="AH82" s="200"/>
      <c r="AI82" s="200"/>
      <c r="AJ82" s="200"/>
      <c r="AK82" s="200"/>
      <c r="AL82" s="200"/>
      <c r="AM82" s="200"/>
      <c r="AN82" s="200"/>
      <c r="AO82" s="200"/>
      <c r="AP82" s="200"/>
      <c r="AQ82" s="200"/>
      <c r="AR82" s="200"/>
    </row>
    <row r="83" ht="14.5" spans="1:44">
      <c r="A83" s="107" t="s">
        <v>3906</v>
      </c>
      <c r="B83" s="25" t="s">
        <v>147</v>
      </c>
      <c r="C83" s="109">
        <v>4785116</v>
      </c>
      <c r="D83" s="111" t="s">
        <v>218</v>
      </c>
      <c r="E83" s="110" t="s">
        <v>3954</v>
      </c>
      <c r="F83" s="110" t="s">
        <v>3955</v>
      </c>
      <c r="G83" s="96" t="s">
        <v>265</v>
      </c>
      <c r="H83" s="96" t="s">
        <v>3956</v>
      </c>
      <c r="I83" s="94" t="s">
        <v>769</v>
      </c>
      <c r="J83" s="107" t="s">
        <v>2389</v>
      </c>
      <c r="K83" s="165" t="s">
        <v>265</v>
      </c>
      <c r="L83" s="200">
        <v>55</v>
      </c>
      <c r="M83" s="200"/>
      <c r="N83" s="200"/>
      <c r="O83" s="200"/>
      <c r="P83" s="200"/>
      <c r="Q83" s="200"/>
      <c r="R83" s="200"/>
      <c r="S83" s="200"/>
      <c r="T83" s="200"/>
      <c r="U83" s="200"/>
      <c r="V83" s="200"/>
      <c r="W83" s="200"/>
      <c r="X83" s="200"/>
      <c r="Y83" s="200"/>
      <c r="Z83" s="200"/>
      <c r="AA83" s="200"/>
      <c r="AB83" s="200"/>
      <c r="AC83" s="200"/>
      <c r="AD83" s="200"/>
      <c r="AE83" s="200"/>
      <c r="AF83" s="200"/>
      <c r="AG83" s="200"/>
      <c r="AH83" s="200"/>
      <c r="AI83" s="200"/>
      <c r="AJ83" s="200"/>
      <c r="AK83" s="200"/>
      <c r="AL83" s="200"/>
      <c r="AM83" s="200"/>
      <c r="AN83" s="200"/>
      <c r="AO83" s="200"/>
      <c r="AP83" s="200"/>
      <c r="AQ83" s="200"/>
      <c r="AR83" s="200"/>
    </row>
    <row r="84" ht="14.5" spans="1:44">
      <c r="A84" s="107" t="s">
        <v>3906</v>
      </c>
      <c r="B84" s="25" t="s">
        <v>147</v>
      </c>
      <c r="C84" s="112" t="s">
        <v>1795</v>
      </c>
      <c r="D84" s="112" t="s">
        <v>253</v>
      </c>
      <c r="E84" s="112" t="s">
        <v>1267</v>
      </c>
      <c r="F84" s="112" t="s">
        <v>1796</v>
      </c>
      <c r="G84" s="107" t="s">
        <v>214</v>
      </c>
      <c r="H84" s="107" t="s">
        <v>1797</v>
      </c>
      <c r="I84" s="94" t="s">
        <v>773</v>
      </c>
      <c r="J84" s="107" t="s">
        <v>2389</v>
      </c>
      <c r="K84" s="200"/>
      <c r="L84" s="200"/>
      <c r="M84" s="200"/>
      <c r="N84" s="200"/>
      <c r="O84" s="200"/>
      <c r="P84" s="200"/>
      <c r="Q84" s="200"/>
      <c r="R84" s="200"/>
      <c r="S84" s="200"/>
      <c r="T84" s="200"/>
      <c r="U84" s="200"/>
      <c r="V84" s="200"/>
      <c r="W84" s="200"/>
      <c r="X84" s="200"/>
      <c r="Y84" s="200"/>
      <c r="Z84" s="200"/>
      <c r="AA84" s="200"/>
      <c r="AB84" s="200"/>
      <c r="AC84" s="200"/>
      <c r="AD84" s="200"/>
      <c r="AE84" s="200"/>
      <c r="AF84" s="200"/>
      <c r="AG84" s="200"/>
      <c r="AH84" s="200"/>
      <c r="AI84" s="200"/>
      <c r="AJ84" s="200"/>
      <c r="AK84" s="200"/>
      <c r="AL84" s="200"/>
      <c r="AM84" s="200"/>
      <c r="AN84" s="200"/>
      <c r="AO84" s="200"/>
      <c r="AP84" s="200"/>
      <c r="AQ84" s="200"/>
      <c r="AR84" s="200"/>
    </row>
    <row r="85" ht="14.5" spans="1:44">
      <c r="A85" s="107" t="s">
        <v>3906</v>
      </c>
      <c r="B85" s="25" t="s">
        <v>147</v>
      </c>
      <c r="C85" s="95">
        <v>4861337</v>
      </c>
      <c r="D85" s="96" t="s">
        <v>873</v>
      </c>
      <c r="E85" s="94" t="s">
        <v>3957</v>
      </c>
      <c r="F85" s="94" t="s">
        <v>875</v>
      </c>
      <c r="G85" s="107" t="s">
        <v>870</v>
      </c>
      <c r="H85" s="96" t="s">
        <v>876</v>
      </c>
      <c r="I85" s="94" t="s">
        <v>769</v>
      </c>
      <c r="J85" s="181" t="s">
        <v>182</v>
      </c>
      <c r="K85" s="165" t="s">
        <v>870</v>
      </c>
      <c r="L85" s="165" t="s">
        <v>3958</v>
      </c>
      <c r="M85" s="165" t="s">
        <v>3920</v>
      </c>
      <c r="N85" s="200"/>
      <c r="O85" s="200"/>
      <c r="P85" s="200"/>
      <c r="Q85" s="200"/>
      <c r="R85" s="200"/>
      <c r="S85" s="200"/>
      <c r="T85" s="200"/>
      <c r="U85" s="200"/>
      <c r="V85" s="200"/>
      <c r="W85" s="200"/>
      <c r="X85" s="200"/>
      <c r="Y85" s="200"/>
      <c r="Z85" s="200"/>
      <c r="AA85" s="200"/>
      <c r="AB85" s="200"/>
      <c r="AC85" s="200"/>
      <c r="AD85" s="200"/>
      <c r="AE85" s="200"/>
      <c r="AF85" s="200"/>
      <c r="AG85" s="200"/>
      <c r="AH85" s="200"/>
      <c r="AI85" s="200"/>
      <c r="AJ85" s="200"/>
      <c r="AK85" s="200"/>
      <c r="AL85" s="200"/>
      <c r="AM85" s="200"/>
      <c r="AN85" s="200"/>
      <c r="AO85" s="200"/>
      <c r="AP85" s="200"/>
      <c r="AQ85" s="200"/>
      <c r="AR85" s="200"/>
    </row>
    <row r="86" ht="14.5" spans="1:44">
      <c r="A86" s="107" t="s">
        <v>3906</v>
      </c>
      <c r="B86" s="99" t="s">
        <v>524</v>
      </c>
      <c r="C86" s="95">
        <v>4889573</v>
      </c>
      <c r="D86" s="96" t="s">
        <v>184</v>
      </c>
      <c r="E86" s="94" t="s">
        <v>262</v>
      </c>
      <c r="F86" s="98">
        <v>36718</v>
      </c>
      <c r="G86" s="96" t="s">
        <v>187</v>
      </c>
      <c r="H86" s="96" t="s">
        <v>3959</v>
      </c>
      <c r="I86" s="94" t="s">
        <v>769</v>
      </c>
      <c r="J86" s="181" t="s">
        <v>182</v>
      </c>
      <c r="K86" s="200"/>
      <c r="L86" s="165" t="s">
        <v>183</v>
      </c>
      <c r="M86" s="200"/>
      <c r="N86" s="200"/>
      <c r="O86" s="200"/>
      <c r="P86" s="200"/>
      <c r="Q86" s="200"/>
      <c r="R86" s="200"/>
      <c r="S86" s="200"/>
      <c r="T86" s="200"/>
      <c r="U86" s="200"/>
      <c r="V86" s="200"/>
      <c r="W86" s="200"/>
      <c r="X86" s="200"/>
      <c r="Y86" s="200"/>
      <c r="Z86" s="200"/>
      <c r="AA86" s="200"/>
      <c r="AB86" s="200"/>
      <c r="AC86" s="200"/>
      <c r="AD86" s="200"/>
      <c r="AE86" s="200"/>
      <c r="AF86" s="200"/>
      <c r="AG86" s="200"/>
      <c r="AH86" s="200"/>
      <c r="AI86" s="200"/>
      <c r="AJ86" s="200"/>
      <c r="AK86" s="200"/>
      <c r="AL86" s="200"/>
      <c r="AM86" s="200"/>
      <c r="AN86" s="200"/>
      <c r="AO86" s="200"/>
      <c r="AP86" s="200"/>
      <c r="AQ86" s="200"/>
      <c r="AR86" s="200"/>
    </row>
    <row r="87" ht="14.5" spans="1:44">
      <c r="A87" s="107" t="s">
        <v>3906</v>
      </c>
      <c r="B87" s="25" t="s">
        <v>147</v>
      </c>
      <c r="C87" s="109">
        <v>4785090</v>
      </c>
      <c r="D87" s="110" t="s">
        <v>399</v>
      </c>
      <c r="E87" s="110" t="s">
        <v>2732</v>
      </c>
      <c r="F87" s="110" t="s">
        <v>3960</v>
      </c>
      <c r="G87" s="107" t="s">
        <v>232</v>
      </c>
      <c r="H87" s="107" t="s">
        <v>3961</v>
      </c>
      <c r="I87" s="107" t="s">
        <v>443</v>
      </c>
      <c r="J87" s="94" t="s">
        <v>2389</v>
      </c>
      <c r="K87" s="200"/>
      <c r="L87" s="165" t="s">
        <v>193</v>
      </c>
      <c r="M87" s="200"/>
      <c r="N87" s="200"/>
      <c r="O87" s="200"/>
      <c r="P87" s="200"/>
      <c r="Q87" s="200"/>
      <c r="R87" s="200"/>
      <c r="S87" s="200"/>
      <c r="T87" s="200"/>
      <c r="U87" s="200"/>
      <c r="V87" s="200"/>
      <c r="W87" s="200"/>
      <c r="X87" s="200"/>
      <c r="Y87" s="200"/>
      <c r="Z87" s="200"/>
      <c r="AA87" s="200"/>
      <c r="AB87" s="200"/>
      <c r="AC87" s="200"/>
      <c r="AD87" s="200"/>
      <c r="AE87" s="200"/>
      <c r="AF87" s="200"/>
      <c r="AG87" s="200"/>
      <c r="AH87" s="200"/>
      <c r="AI87" s="200"/>
      <c r="AJ87" s="200"/>
      <c r="AK87" s="200"/>
      <c r="AL87" s="200"/>
      <c r="AM87" s="200"/>
      <c r="AN87" s="200"/>
      <c r="AO87" s="200"/>
      <c r="AP87" s="200"/>
      <c r="AQ87" s="200"/>
      <c r="AR87" s="200"/>
    </row>
    <row r="88" ht="15" spans="1:44">
      <c r="A88" s="107" t="s">
        <v>3906</v>
      </c>
      <c r="B88" s="99" t="s">
        <v>524</v>
      </c>
      <c r="C88" s="95">
        <v>4896853</v>
      </c>
      <c r="D88" s="161" t="s">
        <v>211</v>
      </c>
      <c r="E88" s="161" t="s">
        <v>845</v>
      </c>
      <c r="F88" s="100" t="s">
        <v>846</v>
      </c>
      <c r="G88" s="107" t="s">
        <v>320</v>
      </c>
      <c r="H88" s="107" t="s">
        <v>847</v>
      </c>
      <c r="I88" s="94" t="s">
        <v>493</v>
      </c>
      <c r="J88" s="181" t="s">
        <v>182</v>
      </c>
      <c r="K88" s="165" t="s">
        <v>320</v>
      </c>
      <c r="L88" s="200">
        <v>54</v>
      </c>
      <c r="M88" s="200"/>
      <c r="N88" s="200"/>
      <c r="O88" s="200"/>
      <c r="P88" s="200"/>
      <c r="Q88" s="200"/>
      <c r="R88" s="200"/>
      <c r="S88" s="200"/>
      <c r="T88" s="200"/>
      <c r="U88" s="200"/>
      <c r="V88" s="200"/>
      <c r="W88" s="200"/>
      <c r="X88" s="200"/>
      <c r="Y88" s="200"/>
      <c r="Z88" s="200"/>
      <c r="AA88" s="200"/>
      <c r="AB88" s="200"/>
      <c r="AC88" s="200"/>
      <c r="AD88" s="200"/>
      <c r="AE88" s="200"/>
      <c r="AF88" s="200"/>
      <c r="AG88" s="200"/>
      <c r="AH88" s="200"/>
      <c r="AI88" s="200"/>
      <c r="AJ88" s="200"/>
      <c r="AK88" s="200"/>
      <c r="AL88" s="200"/>
      <c r="AM88" s="200"/>
      <c r="AN88" s="200"/>
      <c r="AO88" s="200"/>
      <c r="AP88" s="200"/>
      <c r="AQ88" s="200"/>
      <c r="AR88" s="200"/>
    </row>
    <row r="89" ht="14.5" spans="1:44">
      <c r="A89" s="107" t="s">
        <v>3906</v>
      </c>
      <c r="B89" s="25" t="s">
        <v>147</v>
      </c>
      <c r="C89" s="114">
        <v>5046592</v>
      </c>
      <c r="D89" s="114" t="s">
        <v>184</v>
      </c>
      <c r="E89" s="114" t="s">
        <v>3962</v>
      </c>
      <c r="F89" s="114" t="s">
        <v>3963</v>
      </c>
      <c r="G89" s="107" t="s">
        <v>870</v>
      </c>
      <c r="H89" s="107" t="s">
        <v>3019</v>
      </c>
      <c r="I89" s="94" t="s">
        <v>769</v>
      </c>
      <c r="J89" s="181" t="s">
        <v>182</v>
      </c>
      <c r="K89" s="200"/>
      <c r="L89" s="165" t="s">
        <v>913</v>
      </c>
      <c r="M89" s="200"/>
      <c r="N89" s="200"/>
      <c r="O89" s="200"/>
      <c r="P89" s="200"/>
      <c r="Q89" s="200"/>
      <c r="R89" s="200"/>
      <c r="S89" s="200"/>
      <c r="T89" s="200"/>
      <c r="U89" s="200"/>
      <c r="V89" s="200"/>
      <c r="W89" s="200"/>
      <c r="X89" s="200"/>
      <c r="Y89" s="200"/>
      <c r="Z89" s="200"/>
      <c r="AA89" s="200"/>
      <c r="AB89" s="200"/>
      <c r="AC89" s="200"/>
      <c r="AD89" s="200"/>
      <c r="AE89" s="200"/>
      <c r="AF89" s="200"/>
      <c r="AG89" s="200"/>
      <c r="AH89" s="200"/>
      <c r="AI89" s="200"/>
      <c r="AJ89" s="200"/>
      <c r="AK89" s="200"/>
      <c r="AL89" s="200"/>
      <c r="AM89" s="200"/>
      <c r="AN89" s="200"/>
      <c r="AO89" s="200"/>
      <c r="AP89" s="200"/>
      <c r="AQ89" s="200"/>
      <c r="AR89" s="200"/>
    </row>
    <row r="90" ht="14.5" spans="1:44">
      <c r="A90" s="107" t="s">
        <v>3906</v>
      </c>
      <c r="B90" s="25" t="s">
        <v>147</v>
      </c>
      <c r="C90" s="95">
        <v>4843486</v>
      </c>
      <c r="D90" s="75" t="s">
        <v>348</v>
      </c>
      <c r="E90" s="108" t="s">
        <v>3964</v>
      </c>
      <c r="F90" s="108" t="s">
        <v>3960</v>
      </c>
      <c r="G90" s="96" t="s">
        <v>179</v>
      </c>
      <c r="H90" s="96" t="s">
        <v>912</v>
      </c>
      <c r="I90" s="94" t="s">
        <v>773</v>
      </c>
      <c r="J90" s="181" t="s">
        <v>182</v>
      </c>
      <c r="K90" s="200"/>
      <c r="L90" s="165" t="s">
        <v>183</v>
      </c>
      <c r="M90" s="200"/>
      <c r="N90" s="200"/>
      <c r="O90" s="200"/>
      <c r="P90" s="200"/>
      <c r="Q90" s="200"/>
      <c r="R90" s="200"/>
      <c r="S90" s="200"/>
      <c r="T90" s="200"/>
      <c r="U90" s="200"/>
      <c r="V90" s="200"/>
      <c r="W90" s="200"/>
      <c r="X90" s="200"/>
      <c r="Y90" s="200"/>
      <c r="Z90" s="200"/>
      <c r="AA90" s="200"/>
      <c r="AB90" s="200"/>
      <c r="AC90" s="200"/>
      <c r="AD90" s="200"/>
      <c r="AE90" s="200"/>
      <c r="AF90" s="200"/>
      <c r="AG90" s="200"/>
      <c r="AH90" s="200"/>
      <c r="AI90" s="200"/>
      <c r="AJ90" s="200"/>
      <c r="AK90" s="200"/>
      <c r="AL90" s="200"/>
      <c r="AM90" s="200"/>
      <c r="AN90" s="200"/>
      <c r="AO90" s="200"/>
      <c r="AP90" s="200"/>
      <c r="AQ90" s="200"/>
      <c r="AR90" s="200"/>
    </row>
    <row r="91" ht="14.5" spans="1:44">
      <c r="A91" s="107" t="s">
        <v>3906</v>
      </c>
      <c r="B91" s="120" t="s">
        <v>147</v>
      </c>
      <c r="C91" s="203" t="s">
        <v>3965</v>
      </c>
      <c r="D91" s="203" t="s">
        <v>205</v>
      </c>
      <c r="E91" s="203" t="s">
        <v>3966</v>
      </c>
      <c r="F91" s="203" t="s">
        <v>3967</v>
      </c>
      <c r="G91" s="165" t="s">
        <v>232</v>
      </c>
      <c r="H91" s="96" t="s">
        <v>3968</v>
      </c>
      <c r="I91" s="107" t="s">
        <v>443</v>
      </c>
      <c r="J91" s="181" t="s">
        <v>182</v>
      </c>
      <c r="K91" s="200"/>
      <c r="L91" s="165" t="s">
        <v>183</v>
      </c>
      <c r="M91" s="200"/>
      <c r="N91" s="200"/>
      <c r="O91" s="200"/>
      <c r="P91" s="200"/>
      <c r="Q91" s="200"/>
      <c r="R91" s="200"/>
      <c r="S91" s="200"/>
      <c r="T91" s="200"/>
      <c r="U91" s="200"/>
      <c r="V91" s="200"/>
      <c r="W91" s="200"/>
      <c r="X91" s="200"/>
      <c r="Y91" s="200"/>
      <c r="Z91" s="200"/>
      <c r="AA91" s="200"/>
      <c r="AB91" s="200"/>
      <c r="AC91" s="200"/>
      <c r="AD91" s="200"/>
      <c r="AE91" s="200"/>
      <c r="AF91" s="200"/>
      <c r="AG91" s="200"/>
      <c r="AH91" s="200"/>
      <c r="AI91" s="200"/>
      <c r="AJ91" s="200"/>
      <c r="AK91" s="200"/>
      <c r="AL91" s="200"/>
      <c r="AM91" s="200"/>
      <c r="AN91" s="200"/>
      <c r="AO91" s="200"/>
      <c r="AP91" s="200"/>
      <c r="AQ91" s="200"/>
      <c r="AR91" s="200"/>
    </row>
    <row r="92" ht="14.5" spans="1:44">
      <c r="A92" s="107" t="s">
        <v>3906</v>
      </c>
      <c r="B92" s="120" t="s">
        <v>147</v>
      </c>
      <c r="C92" s="203" t="s">
        <v>3969</v>
      </c>
      <c r="D92" s="203" t="s">
        <v>715</v>
      </c>
      <c r="E92" s="203" t="s">
        <v>3970</v>
      </c>
      <c r="F92" s="203" t="s">
        <v>3971</v>
      </c>
      <c r="G92" s="165" t="s">
        <v>196</v>
      </c>
      <c r="H92" s="96" t="s">
        <v>1632</v>
      </c>
      <c r="I92" s="107" t="s">
        <v>1633</v>
      </c>
      <c r="J92" s="181" t="s">
        <v>182</v>
      </c>
      <c r="K92" s="200"/>
      <c r="L92" s="165" t="s">
        <v>183</v>
      </c>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200"/>
      <c r="AK92" s="200"/>
      <c r="AL92" s="200"/>
      <c r="AM92" s="200"/>
      <c r="AN92" s="200"/>
      <c r="AO92" s="200"/>
      <c r="AP92" s="200"/>
      <c r="AQ92" s="200"/>
      <c r="AR92" s="200"/>
    </row>
    <row r="93" ht="14.5" spans="1:44">
      <c r="A93" s="107" t="s">
        <v>3906</v>
      </c>
      <c r="B93" s="120" t="s">
        <v>147</v>
      </c>
      <c r="C93" s="168" t="s">
        <v>3972</v>
      </c>
      <c r="D93" s="168" t="s">
        <v>205</v>
      </c>
      <c r="E93" s="168" t="s">
        <v>168</v>
      </c>
      <c r="F93" s="168" t="s">
        <v>3973</v>
      </c>
      <c r="G93" s="165" t="s">
        <v>214</v>
      </c>
      <c r="H93" s="107" t="s">
        <v>3974</v>
      </c>
      <c r="I93" s="94" t="s">
        <v>773</v>
      </c>
      <c r="J93" s="94" t="s">
        <v>2389</v>
      </c>
      <c r="K93" s="200"/>
      <c r="L93" s="165" t="s">
        <v>183</v>
      </c>
      <c r="M93" s="200"/>
      <c r="N93" s="200"/>
      <c r="O93" s="200"/>
      <c r="P93" s="200"/>
      <c r="Q93" s="200"/>
      <c r="R93" s="200"/>
      <c r="S93" s="200"/>
      <c r="T93" s="200"/>
      <c r="U93" s="200"/>
      <c r="V93" s="200"/>
      <c r="W93" s="200"/>
      <c r="X93" s="200"/>
      <c r="Y93" s="200"/>
      <c r="Z93" s="200"/>
      <c r="AA93" s="200"/>
      <c r="AB93" s="200"/>
      <c r="AC93" s="200"/>
      <c r="AD93" s="200"/>
      <c r="AE93" s="200"/>
      <c r="AF93" s="200"/>
      <c r="AG93" s="200"/>
      <c r="AH93" s="200"/>
      <c r="AI93" s="200"/>
      <c r="AJ93" s="200"/>
      <c r="AK93" s="200"/>
      <c r="AL93" s="200"/>
      <c r="AM93" s="200"/>
      <c r="AN93" s="200"/>
      <c r="AO93" s="200"/>
      <c r="AP93" s="200"/>
      <c r="AQ93" s="200"/>
      <c r="AR93" s="200"/>
    </row>
    <row r="94" ht="14.5" spans="1:44">
      <c r="A94" s="107" t="s">
        <v>3906</v>
      </c>
      <c r="B94" s="99" t="s">
        <v>524</v>
      </c>
      <c r="C94" s="95">
        <v>4759001</v>
      </c>
      <c r="D94" s="38" t="s">
        <v>218</v>
      </c>
      <c r="E94" s="95" t="s">
        <v>169</v>
      </c>
      <c r="F94" s="95" t="s">
        <v>500</v>
      </c>
      <c r="G94" s="165" t="s">
        <v>214</v>
      </c>
      <c r="H94" s="107" t="s">
        <v>3975</v>
      </c>
      <c r="I94" s="94" t="s">
        <v>924</v>
      </c>
      <c r="J94" s="181" t="s">
        <v>182</v>
      </c>
      <c r="K94" s="200"/>
      <c r="L94" s="200"/>
      <c r="M94" s="200"/>
      <c r="N94" s="200"/>
      <c r="O94" s="200"/>
      <c r="P94" s="200"/>
      <c r="Q94" s="200"/>
      <c r="R94" s="200"/>
      <c r="S94" s="200"/>
      <c r="T94" s="200"/>
      <c r="U94" s="200"/>
      <c r="V94" s="200"/>
      <c r="W94" s="200"/>
      <c r="X94" s="200"/>
      <c r="Y94" s="200"/>
      <c r="Z94" s="200"/>
      <c r="AA94" s="200"/>
      <c r="AB94" s="200"/>
      <c r="AC94" s="200"/>
      <c r="AD94" s="200"/>
      <c r="AE94" s="200"/>
      <c r="AF94" s="200"/>
      <c r="AG94" s="200"/>
      <c r="AH94" s="200"/>
      <c r="AI94" s="200"/>
      <c r="AJ94" s="200"/>
      <c r="AK94" s="200"/>
      <c r="AL94" s="200"/>
      <c r="AM94" s="200"/>
      <c r="AN94" s="200"/>
      <c r="AO94" s="200"/>
      <c r="AP94" s="200"/>
      <c r="AQ94" s="200"/>
      <c r="AR94" s="200"/>
    </row>
    <row r="95" ht="14.5" spans="1:44">
      <c r="A95" s="107" t="s">
        <v>3906</v>
      </c>
      <c r="B95" s="120" t="s">
        <v>147</v>
      </c>
      <c r="C95" s="117">
        <v>5152496</v>
      </c>
      <c r="D95" s="121" t="s">
        <v>1676</v>
      </c>
      <c r="E95" s="178" t="s">
        <v>3976</v>
      </c>
      <c r="F95" s="178" t="s">
        <v>1678</v>
      </c>
      <c r="G95" s="121" t="s">
        <v>196</v>
      </c>
      <c r="H95" s="200" t="s">
        <v>3977</v>
      </c>
      <c r="I95" s="95" t="s">
        <v>3978</v>
      </c>
      <c r="J95" s="165" t="s">
        <v>174</v>
      </c>
      <c r="K95" s="165" t="s">
        <v>196</v>
      </c>
      <c r="L95" s="200">
        <v>53</v>
      </c>
      <c r="M95" s="200"/>
      <c r="N95" s="200"/>
      <c r="O95" s="200"/>
      <c r="P95" s="200"/>
      <c r="Q95" s="200"/>
      <c r="R95" s="200"/>
      <c r="S95" s="200"/>
      <c r="T95" s="200"/>
      <c r="U95" s="200"/>
      <c r="V95" s="200"/>
      <c r="W95" s="200"/>
      <c r="X95" s="200"/>
      <c r="Y95" s="200"/>
      <c r="Z95" s="200"/>
      <c r="AA95" s="200"/>
      <c r="AB95" s="200"/>
      <c r="AC95" s="200"/>
      <c r="AD95" s="200"/>
      <c r="AE95" s="200"/>
      <c r="AF95" s="200"/>
      <c r="AG95" s="200"/>
      <c r="AH95" s="200"/>
      <c r="AI95" s="200"/>
      <c r="AJ95" s="200"/>
      <c r="AK95" s="200"/>
      <c r="AL95" s="200"/>
      <c r="AM95" s="200"/>
      <c r="AN95" s="200"/>
      <c r="AO95" s="200"/>
      <c r="AP95" s="200"/>
      <c r="AQ95" s="200"/>
      <c r="AR95" s="200"/>
    </row>
    <row r="96" ht="18" customHeight="1" spans="1:44">
      <c r="A96" s="107" t="s">
        <v>2841</v>
      </c>
      <c r="B96" s="120" t="s">
        <v>147</v>
      </c>
      <c r="C96" s="117">
        <v>4747373</v>
      </c>
      <c r="D96" s="200" t="s">
        <v>3979</v>
      </c>
      <c r="E96" s="117" t="s">
        <v>3980</v>
      </c>
      <c r="F96" s="117" t="s">
        <v>3981</v>
      </c>
      <c r="G96" s="200" t="s">
        <v>1002</v>
      </c>
      <c r="H96" s="38" t="s">
        <v>3982</v>
      </c>
      <c r="I96" s="107" t="s">
        <v>452</v>
      </c>
      <c r="J96" s="107" t="s">
        <v>182</v>
      </c>
      <c r="K96" s="165" t="s">
        <v>641</v>
      </c>
      <c r="L96" s="200">
        <v>0</v>
      </c>
      <c r="M96" s="200"/>
      <c r="N96" s="200"/>
      <c r="O96" s="200"/>
      <c r="P96" s="200"/>
      <c r="Q96" s="200"/>
      <c r="R96" s="200"/>
      <c r="S96" s="200"/>
      <c r="T96" s="200"/>
      <c r="U96" s="200"/>
      <c r="V96" s="200"/>
      <c r="W96" s="200"/>
      <c r="X96" s="200"/>
      <c r="Y96" s="200"/>
      <c r="Z96" s="200"/>
      <c r="AA96" s="200"/>
      <c r="AB96" s="200"/>
      <c r="AC96" s="200"/>
      <c r="AD96" s="200"/>
      <c r="AE96" s="200"/>
      <c r="AF96" s="200"/>
      <c r="AG96" s="200"/>
      <c r="AH96" s="200"/>
      <c r="AI96" s="200"/>
      <c r="AJ96" s="200"/>
      <c r="AK96" s="200"/>
      <c r="AL96" s="200"/>
      <c r="AM96" s="200"/>
      <c r="AN96" s="200"/>
      <c r="AO96" s="200"/>
      <c r="AP96" s="200"/>
      <c r="AQ96" s="200"/>
      <c r="AR96" s="200"/>
    </row>
    <row r="97" ht="18" customHeight="1" spans="1:44">
      <c r="A97" s="107" t="s">
        <v>2841</v>
      </c>
      <c r="B97" s="165" t="s">
        <v>217</v>
      </c>
      <c r="C97" s="200">
        <v>4877853</v>
      </c>
      <c r="D97" s="165" t="s">
        <v>1743</v>
      </c>
      <c r="E97" s="165" t="s">
        <v>3983</v>
      </c>
      <c r="F97" s="204" t="s">
        <v>1748</v>
      </c>
      <c r="G97" s="165" t="s">
        <v>232</v>
      </c>
      <c r="H97" s="107" t="s">
        <v>1749</v>
      </c>
      <c r="I97" s="107" t="s">
        <v>1750</v>
      </c>
      <c r="J97" s="165" t="s">
        <v>2389</v>
      </c>
      <c r="K97" s="165" t="s">
        <v>641</v>
      </c>
      <c r="L97" s="200">
        <v>0</v>
      </c>
      <c r="M97" s="200"/>
      <c r="N97" s="200"/>
      <c r="O97" s="200"/>
      <c r="P97" s="200"/>
      <c r="Q97" s="200"/>
      <c r="R97" s="200"/>
      <c r="S97" s="200"/>
      <c r="T97" s="200"/>
      <c r="U97" s="200"/>
      <c r="V97" s="200"/>
      <c r="W97" s="200"/>
      <c r="X97" s="200"/>
      <c r="Y97" s="200"/>
      <c r="Z97" s="200"/>
      <c r="AA97" s="200"/>
      <c r="AB97" s="200"/>
      <c r="AC97" s="200"/>
      <c r="AD97" s="200"/>
      <c r="AE97" s="200"/>
      <c r="AF97" s="200"/>
      <c r="AG97" s="200"/>
      <c r="AH97" s="200"/>
      <c r="AI97" s="200"/>
      <c r="AJ97" s="200"/>
      <c r="AK97" s="200"/>
      <c r="AL97" s="200"/>
      <c r="AM97" s="200"/>
      <c r="AN97" s="200"/>
      <c r="AO97" s="200"/>
      <c r="AP97" s="200"/>
      <c r="AQ97" s="200"/>
      <c r="AR97" s="200"/>
    </row>
    <row r="98" ht="18" customHeight="1" spans="1:44">
      <c r="A98" s="107" t="s">
        <v>2841</v>
      </c>
      <c r="B98" s="107" t="s">
        <v>147</v>
      </c>
      <c r="C98" s="38">
        <v>4611587</v>
      </c>
      <c r="D98" s="107" t="s">
        <v>873</v>
      </c>
      <c r="E98" s="107" t="s">
        <v>3984</v>
      </c>
      <c r="F98" s="205" t="s">
        <v>3985</v>
      </c>
      <c r="G98" s="107" t="s">
        <v>232</v>
      </c>
      <c r="H98" s="107" t="s">
        <v>3986</v>
      </c>
      <c r="I98" s="107" t="s">
        <v>452</v>
      </c>
      <c r="J98" s="165" t="s">
        <v>174</v>
      </c>
      <c r="K98" s="165" t="s">
        <v>232</v>
      </c>
      <c r="L98" s="200">
        <v>51</v>
      </c>
      <c r="M98" s="200"/>
      <c r="N98" s="200"/>
      <c r="O98" s="200"/>
      <c r="P98" s="200"/>
      <c r="Q98" s="200"/>
      <c r="R98" s="200"/>
      <c r="S98" s="200"/>
      <c r="T98" s="200"/>
      <c r="U98" s="200"/>
      <c r="V98" s="200"/>
      <c r="W98" s="200"/>
      <c r="X98" s="200"/>
      <c r="Y98" s="200"/>
      <c r="Z98" s="200"/>
      <c r="AA98" s="200"/>
      <c r="AB98" s="200"/>
      <c r="AC98" s="200"/>
      <c r="AD98" s="200"/>
      <c r="AE98" s="200"/>
      <c r="AF98" s="200"/>
      <c r="AG98" s="200"/>
      <c r="AH98" s="200"/>
      <c r="AI98" s="200"/>
      <c r="AJ98" s="200"/>
      <c r="AK98" s="200"/>
      <c r="AL98" s="200"/>
      <c r="AM98" s="200"/>
      <c r="AN98" s="200"/>
      <c r="AO98" s="200"/>
      <c r="AP98" s="200"/>
      <c r="AQ98" s="200"/>
      <c r="AR98" s="200"/>
    </row>
    <row r="99" ht="18" customHeight="1" spans="1:44">
      <c r="A99" s="107" t="s">
        <v>2841</v>
      </c>
      <c r="B99" s="107" t="s">
        <v>147</v>
      </c>
      <c r="C99" s="38">
        <v>4455285</v>
      </c>
      <c r="D99" s="107" t="s">
        <v>3049</v>
      </c>
      <c r="E99" s="107" t="s">
        <v>852</v>
      </c>
      <c r="F99" s="205" t="s">
        <v>3987</v>
      </c>
      <c r="G99" s="107" t="s">
        <v>320</v>
      </c>
      <c r="H99" s="107" t="s">
        <v>3988</v>
      </c>
      <c r="I99" s="107" t="s">
        <v>452</v>
      </c>
      <c r="J99" s="165" t="s">
        <v>182</v>
      </c>
      <c r="K99" s="165" t="s">
        <v>641</v>
      </c>
      <c r="L99" s="200">
        <v>0</v>
      </c>
      <c r="M99" s="200"/>
      <c r="N99" s="200"/>
      <c r="O99" s="200"/>
      <c r="P99" s="200"/>
      <c r="Q99" s="200"/>
      <c r="R99" s="200"/>
      <c r="S99" s="200"/>
      <c r="T99" s="200"/>
      <c r="U99" s="200"/>
      <c r="V99" s="200"/>
      <c r="W99" s="200"/>
      <c r="X99" s="200"/>
      <c r="Y99" s="200"/>
      <c r="Z99" s="200"/>
      <c r="AA99" s="200"/>
      <c r="AB99" s="200"/>
      <c r="AC99" s="200"/>
      <c r="AD99" s="200"/>
      <c r="AE99" s="200"/>
      <c r="AF99" s="200"/>
      <c r="AG99" s="200"/>
      <c r="AH99" s="200"/>
      <c r="AI99" s="200"/>
      <c r="AJ99" s="200"/>
      <c r="AK99" s="200"/>
      <c r="AL99" s="200"/>
      <c r="AM99" s="200"/>
      <c r="AN99" s="200"/>
      <c r="AO99" s="200"/>
      <c r="AP99" s="200"/>
      <c r="AQ99" s="200"/>
      <c r="AR99" s="200"/>
    </row>
    <row r="100" ht="18" customHeight="1" spans="1:44">
      <c r="A100" s="107" t="s">
        <v>2841</v>
      </c>
      <c r="B100" s="107" t="s">
        <v>147</v>
      </c>
      <c r="C100" s="95">
        <v>4323217</v>
      </c>
      <c r="D100" s="38" t="s">
        <v>3989</v>
      </c>
      <c r="E100" s="95" t="s">
        <v>3990</v>
      </c>
      <c r="F100" s="98">
        <v>36256</v>
      </c>
      <c r="G100" s="38" t="s">
        <v>1002</v>
      </c>
      <c r="H100" s="96" t="s">
        <v>2843</v>
      </c>
      <c r="I100" s="107" t="s">
        <v>452</v>
      </c>
      <c r="J100" s="165" t="s">
        <v>182</v>
      </c>
      <c r="K100" s="165" t="s">
        <v>232</v>
      </c>
      <c r="L100" s="200">
        <v>49</v>
      </c>
      <c r="M100" s="200"/>
      <c r="N100" s="200"/>
      <c r="O100" s="200"/>
      <c r="P100" s="200"/>
      <c r="Q100" s="200"/>
      <c r="R100" s="200"/>
      <c r="S100" s="200"/>
      <c r="T100" s="200"/>
      <c r="U100" s="200"/>
      <c r="V100" s="200"/>
      <c r="W100" s="200"/>
      <c r="X100" s="200"/>
      <c r="Y100" s="200"/>
      <c r="Z100" s="200"/>
      <c r="AA100" s="200"/>
      <c r="AB100" s="200"/>
      <c r="AC100" s="200"/>
      <c r="AD100" s="200"/>
      <c r="AE100" s="200"/>
      <c r="AF100" s="200"/>
      <c r="AG100" s="200"/>
      <c r="AH100" s="200"/>
      <c r="AI100" s="200"/>
      <c r="AJ100" s="200"/>
      <c r="AK100" s="200"/>
      <c r="AL100" s="200"/>
      <c r="AM100" s="200"/>
      <c r="AN100" s="200"/>
      <c r="AO100" s="200"/>
      <c r="AP100" s="200"/>
      <c r="AQ100" s="200"/>
      <c r="AR100" s="200"/>
    </row>
    <row r="101" ht="18" customHeight="1" spans="1:44">
      <c r="A101" s="107" t="s">
        <v>2841</v>
      </c>
      <c r="B101" s="107" t="s">
        <v>217</v>
      </c>
      <c r="C101" s="38">
        <v>4288318</v>
      </c>
      <c r="D101" s="107" t="s">
        <v>270</v>
      </c>
      <c r="E101" s="107" t="s">
        <v>302</v>
      </c>
      <c r="F101" s="205" t="s">
        <v>3991</v>
      </c>
      <c r="G101" s="107" t="s">
        <v>179</v>
      </c>
      <c r="H101" s="107" t="s">
        <v>3992</v>
      </c>
      <c r="I101" s="107" t="s">
        <v>529</v>
      </c>
      <c r="J101" s="165" t="s">
        <v>174</v>
      </c>
      <c r="K101" s="165" t="s">
        <v>911</v>
      </c>
      <c r="L101" s="165" t="s">
        <v>3993</v>
      </c>
      <c r="M101" s="200"/>
      <c r="N101" s="200"/>
      <c r="O101" s="200"/>
      <c r="P101" s="200"/>
      <c r="Q101" s="200"/>
      <c r="R101" s="200"/>
      <c r="S101" s="200"/>
      <c r="T101" s="200"/>
      <c r="U101" s="200"/>
      <c r="V101" s="200"/>
      <c r="W101" s="200"/>
      <c r="X101" s="200"/>
      <c r="Y101" s="200"/>
      <c r="Z101" s="200"/>
      <c r="AA101" s="200"/>
      <c r="AB101" s="200"/>
      <c r="AC101" s="200"/>
      <c r="AD101" s="200"/>
      <c r="AE101" s="200"/>
      <c r="AF101" s="200"/>
      <c r="AG101" s="200"/>
      <c r="AH101" s="200"/>
      <c r="AI101" s="200"/>
      <c r="AJ101" s="200"/>
      <c r="AK101" s="200"/>
      <c r="AL101" s="200"/>
      <c r="AM101" s="200"/>
      <c r="AN101" s="200"/>
      <c r="AO101" s="200"/>
      <c r="AP101" s="200"/>
      <c r="AQ101" s="200"/>
      <c r="AR101" s="200"/>
    </row>
    <row r="102" ht="18" customHeight="1" spans="1:44">
      <c r="A102" s="107" t="s">
        <v>2841</v>
      </c>
      <c r="B102" s="107" t="s">
        <v>217</v>
      </c>
      <c r="C102" s="38">
        <v>4388687</v>
      </c>
      <c r="D102" s="107" t="s">
        <v>1520</v>
      </c>
      <c r="E102" s="107" t="s">
        <v>262</v>
      </c>
      <c r="F102" s="205" t="s">
        <v>3994</v>
      </c>
      <c r="G102" s="107" t="s">
        <v>214</v>
      </c>
      <c r="H102" s="107" t="s">
        <v>3995</v>
      </c>
      <c r="I102" s="107" t="s">
        <v>452</v>
      </c>
      <c r="J102" s="165" t="s">
        <v>182</v>
      </c>
      <c r="K102" s="165" t="s">
        <v>214</v>
      </c>
      <c r="L102" s="200">
        <v>0</v>
      </c>
      <c r="M102" s="165" t="s">
        <v>389</v>
      </c>
      <c r="N102" s="200"/>
      <c r="O102" s="200"/>
      <c r="P102" s="200"/>
      <c r="Q102" s="200"/>
      <c r="R102" s="200"/>
      <c r="S102" s="200"/>
      <c r="T102" s="200"/>
      <c r="U102" s="200"/>
      <c r="V102" s="200"/>
      <c r="W102" s="200"/>
      <c r="X102" s="200"/>
      <c r="Y102" s="200"/>
      <c r="Z102" s="200"/>
      <c r="AA102" s="200"/>
      <c r="AB102" s="200"/>
      <c r="AC102" s="200"/>
      <c r="AD102" s="200"/>
      <c r="AE102" s="200"/>
      <c r="AF102" s="200"/>
      <c r="AG102" s="200"/>
      <c r="AH102" s="200"/>
      <c r="AI102" s="200"/>
      <c r="AJ102" s="200"/>
      <c r="AK102" s="200"/>
      <c r="AL102" s="200"/>
      <c r="AM102" s="200"/>
      <c r="AN102" s="200"/>
      <c r="AO102" s="200"/>
      <c r="AP102" s="200"/>
      <c r="AQ102" s="200"/>
      <c r="AR102" s="200"/>
    </row>
    <row r="103" ht="18" customHeight="1" spans="1:44">
      <c r="A103" s="165" t="s">
        <v>2841</v>
      </c>
      <c r="B103" s="165" t="s">
        <v>3996</v>
      </c>
      <c r="C103" s="200">
        <v>4880048</v>
      </c>
      <c r="D103" s="165" t="s">
        <v>1520</v>
      </c>
      <c r="E103" s="165" t="s">
        <v>3997</v>
      </c>
      <c r="F103" s="204" t="s">
        <v>3699</v>
      </c>
      <c r="G103" s="165" t="s">
        <v>320</v>
      </c>
      <c r="H103" s="165" t="s">
        <v>3998</v>
      </c>
      <c r="I103" s="165" t="s">
        <v>1750</v>
      </c>
      <c r="J103" s="165" t="s">
        <v>182</v>
      </c>
      <c r="K103" s="165" t="s">
        <v>641</v>
      </c>
      <c r="L103" s="200">
        <v>0</v>
      </c>
      <c r="M103" s="165" t="s">
        <v>641</v>
      </c>
      <c r="N103" s="200"/>
      <c r="O103" s="200"/>
      <c r="P103" s="200"/>
      <c r="Q103" s="200"/>
      <c r="R103" s="200"/>
      <c r="S103" s="200"/>
      <c r="T103" s="200"/>
      <c r="U103" s="200"/>
      <c r="V103" s="200"/>
      <c r="W103" s="200"/>
      <c r="X103" s="200"/>
      <c r="Y103" s="200"/>
      <c r="Z103" s="200"/>
      <c r="AA103" s="200"/>
      <c r="AB103" s="200"/>
      <c r="AC103" s="200"/>
      <c r="AD103" s="200"/>
      <c r="AE103" s="200"/>
      <c r="AF103" s="200"/>
      <c r="AG103" s="200"/>
      <c r="AH103" s="200"/>
      <c r="AI103" s="200"/>
      <c r="AJ103" s="200"/>
      <c r="AK103" s="200"/>
      <c r="AL103" s="200"/>
      <c r="AM103" s="200"/>
      <c r="AN103" s="200"/>
      <c r="AO103" s="200"/>
      <c r="AP103" s="200"/>
      <c r="AQ103" s="200"/>
      <c r="AR103" s="200"/>
    </row>
    <row r="104" ht="15" spans="1:44">
      <c r="A104" s="165" t="s">
        <v>3661</v>
      </c>
      <c r="B104" s="165" t="s">
        <v>217</v>
      </c>
      <c r="C104" s="206">
        <v>4987987</v>
      </c>
      <c r="D104" s="206" t="s">
        <v>205</v>
      </c>
      <c r="E104" s="206" t="s">
        <v>2566</v>
      </c>
      <c r="F104" s="207">
        <v>37023</v>
      </c>
      <c r="G104" s="208" t="s">
        <v>265</v>
      </c>
      <c r="H104" s="209" t="s">
        <v>2305</v>
      </c>
      <c r="I104" s="208" t="s">
        <v>223</v>
      </c>
      <c r="J104" s="165" t="s">
        <v>174</v>
      </c>
      <c r="K104" s="165" t="s">
        <v>3199</v>
      </c>
      <c r="L104" s="165" t="s">
        <v>3199</v>
      </c>
      <c r="M104" s="165" t="s">
        <v>3999</v>
      </c>
      <c r="N104" s="200"/>
      <c r="O104" s="200"/>
      <c r="P104" s="200"/>
      <c r="Q104" s="200"/>
      <c r="R104" s="200"/>
      <c r="S104" s="200"/>
      <c r="T104" s="200"/>
      <c r="U104" s="200"/>
      <c r="V104" s="200"/>
      <c r="W104" s="200"/>
      <c r="X104" s="200"/>
      <c r="Y104" s="200"/>
      <c r="Z104" s="200"/>
      <c r="AA104" s="200"/>
      <c r="AB104" s="200"/>
      <c r="AC104" s="200"/>
      <c r="AD104" s="200"/>
      <c r="AE104" s="200"/>
      <c r="AF104" s="200"/>
      <c r="AG104" s="200"/>
      <c r="AH104" s="200"/>
      <c r="AI104" s="200"/>
      <c r="AJ104" s="200"/>
      <c r="AK104" s="200"/>
      <c r="AL104" s="200"/>
      <c r="AM104" s="200"/>
      <c r="AN104" s="200"/>
      <c r="AO104" s="200"/>
      <c r="AP104" s="200"/>
      <c r="AQ104" s="200"/>
      <c r="AR104" s="200"/>
    </row>
    <row r="105" ht="15" spans="1:44">
      <c r="A105" s="165" t="s">
        <v>3661</v>
      </c>
      <c r="B105" s="165" t="s">
        <v>147</v>
      </c>
      <c r="C105" s="206">
        <v>4865019</v>
      </c>
      <c r="D105" s="206" t="s">
        <v>267</v>
      </c>
      <c r="E105" s="206" t="s">
        <v>268</v>
      </c>
      <c r="F105" s="207">
        <v>37170</v>
      </c>
      <c r="G105" s="209" t="s">
        <v>240</v>
      </c>
      <c r="H105" s="209" t="s">
        <v>269</v>
      </c>
      <c r="I105" s="208" t="s">
        <v>173</v>
      </c>
      <c r="J105" s="165" t="s">
        <v>182</v>
      </c>
      <c r="K105" s="209" t="s">
        <v>240</v>
      </c>
      <c r="L105" s="165" t="s">
        <v>4000</v>
      </c>
      <c r="M105" s="165" t="s">
        <v>3866</v>
      </c>
      <c r="N105" s="200"/>
      <c r="O105" s="200"/>
      <c r="P105" s="200"/>
      <c r="Q105" s="200"/>
      <c r="R105" s="200"/>
      <c r="S105" s="200"/>
      <c r="T105" s="200"/>
      <c r="U105" s="200"/>
      <c r="V105" s="200"/>
      <c r="W105" s="200"/>
      <c r="X105" s="200"/>
      <c r="Y105" s="200"/>
      <c r="Z105" s="200"/>
      <c r="AA105" s="200"/>
      <c r="AB105" s="200"/>
      <c r="AC105" s="200"/>
      <c r="AD105" s="200"/>
      <c r="AE105" s="200"/>
      <c r="AF105" s="200"/>
      <c r="AG105" s="200"/>
      <c r="AH105" s="200"/>
      <c r="AI105" s="200"/>
      <c r="AJ105" s="200"/>
      <c r="AK105" s="200"/>
      <c r="AL105" s="200"/>
      <c r="AM105" s="200"/>
      <c r="AN105" s="200"/>
      <c r="AO105" s="200"/>
      <c r="AP105" s="200"/>
      <c r="AQ105" s="200"/>
      <c r="AR105" s="200"/>
    </row>
    <row r="106" ht="15" spans="1:44">
      <c r="A106" s="165" t="s">
        <v>3661</v>
      </c>
      <c r="B106" s="165" t="s">
        <v>147</v>
      </c>
      <c r="C106" s="206">
        <v>4861364</v>
      </c>
      <c r="D106" s="206" t="s">
        <v>211</v>
      </c>
      <c r="E106" s="206" t="s">
        <v>4001</v>
      </c>
      <c r="F106" s="206" t="s">
        <v>2132</v>
      </c>
      <c r="G106" s="208" t="s">
        <v>320</v>
      </c>
      <c r="H106" s="209" t="s">
        <v>4002</v>
      </c>
      <c r="I106" s="208" t="s">
        <v>173</v>
      </c>
      <c r="J106" s="165" t="s">
        <v>182</v>
      </c>
      <c r="K106" s="165" t="s">
        <v>3199</v>
      </c>
      <c r="L106" s="165" t="s">
        <v>3199</v>
      </c>
      <c r="M106" s="165"/>
      <c r="N106" s="200"/>
      <c r="O106" s="200"/>
      <c r="P106" s="200"/>
      <c r="Q106" s="200"/>
      <c r="R106" s="200"/>
      <c r="S106" s="200"/>
      <c r="T106" s="200"/>
      <c r="U106" s="200"/>
      <c r="V106" s="200"/>
      <c r="W106" s="200"/>
      <c r="X106" s="200"/>
      <c r="Y106" s="200"/>
      <c r="Z106" s="200"/>
      <c r="AA106" s="200"/>
      <c r="AB106" s="200"/>
      <c r="AC106" s="200"/>
      <c r="AD106" s="200"/>
      <c r="AE106" s="200"/>
      <c r="AF106" s="200"/>
      <c r="AG106" s="200"/>
      <c r="AH106" s="200"/>
      <c r="AI106" s="200"/>
      <c r="AJ106" s="200"/>
      <c r="AK106" s="200"/>
      <c r="AL106" s="200"/>
      <c r="AM106" s="200"/>
      <c r="AN106" s="200"/>
      <c r="AO106" s="200"/>
      <c r="AP106" s="200"/>
      <c r="AQ106" s="200"/>
      <c r="AR106" s="200"/>
    </row>
    <row r="107" ht="15" spans="1:44">
      <c r="A107" s="165" t="s">
        <v>3661</v>
      </c>
      <c r="B107" s="165" t="s">
        <v>217</v>
      </c>
      <c r="C107" s="206">
        <v>4991388</v>
      </c>
      <c r="D107" s="206" t="s">
        <v>286</v>
      </c>
      <c r="E107" s="206" t="s">
        <v>287</v>
      </c>
      <c r="F107" s="206" t="s">
        <v>288</v>
      </c>
      <c r="G107" s="208" t="s">
        <v>299</v>
      </c>
      <c r="H107" s="208" t="s">
        <v>289</v>
      </c>
      <c r="I107" s="208" t="s">
        <v>223</v>
      </c>
      <c r="J107" s="165" t="s">
        <v>174</v>
      </c>
      <c r="K107" s="165" t="s">
        <v>3199</v>
      </c>
      <c r="L107" s="165" t="s">
        <v>3199</v>
      </c>
      <c r="M107" s="165" t="s">
        <v>3999</v>
      </c>
      <c r="N107" s="200"/>
      <c r="O107" s="200"/>
      <c r="P107" s="200"/>
      <c r="Q107" s="200"/>
      <c r="R107" s="200"/>
      <c r="S107" s="200"/>
      <c r="T107" s="200"/>
      <c r="U107" s="200"/>
      <c r="V107" s="200"/>
      <c r="W107" s="200"/>
      <c r="X107" s="200"/>
      <c r="Y107" s="200"/>
      <c r="Z107" s="200"/>
      <c r="AA107" s="200"/>
      <c r="AB107" s="200"/>
      <c r="AC107" s="200"/>
      <c r="AD107" s="200"/>
      <c r="AE107" s="200"/>
      <c r="AF107" s="200"/>
      <c r="AG107" s="200"/>
      <c r="AH107" s="200"/>
      <c r="AI107" s="200"/>
      <c r="AJ107" s="200"/>
      <c r="AK107" s="200"/>
      <c r="AL107" s="200"/>
      <c r="AM107" s="200"/>
      <c r="AN107" s="200"/>
      <c r="AO107" s="200"/>
      <c r="AP107" s="200"/>
      <c r="AQ107" s="200"/>
      <c r="AR107" s="200"/>
    </row>
    <row r="108" ht="15" spans="1:44">
      <c r="A108" s="165" t="s">
        <v>3661</v>
      </c>
      <c r="B108" s="165" t="s">
        <v>147</v>
      </c>
      <c r="C108" s="206">
        <v>5082376</v>
      </c>
      <c r="D108" s="206" t="s">
        <v>270</v>
      </c>
      <c r="E108" s="206" t="s">
        <v>310</v>
      </c>
      <c r="F108" s="207">
        <v>37473</v>
      </c>
      <c r="G108" s="208" t="s">
        <v>870</v>
      </c>
      <c r="H108" s="208" t="s">
        <v>312</v>
      </c>
      <c r="I108" s="208" t="s">
        <v>173</v>
      </c>
      <c r="J108" s="165" t="s">
        <v>174</v>
      </c>
      <c r="K108" s="165" t="s">
        <v>3199</v>
      </c>
      <c r="L108" s="165" t="s">
        <v>3199</v>
      </c>
      <c r="M108" s="165"/>
      <c r="N108" s="200"/>
      <c r="O108" s="200"/>
      <c r="P108" s="200"/>
      <c r="Q108" s="200"/>
      <c r="R108" s="200"/>
      <c r="S108" s="200"/>
      <c r="T108" s="200"/>
      <c r="U108" s="200"/>
      <c r="V108" s="200"/>
      <c r="W108" s="200"/>
      <c r="X108" s="200"/>
      <c r="Y108" s="200"/>
      <c r="Z108" s="200"/>
      <c r="AA108" s="200"/>
      <c r="AB108" s="200"/>
      <c r="AC108" s="200"/>
      <c r="AD108" s="200"/>
      <c r="AE108" s="200"/>
      <c r="AF108" s="200"/>
      <c r="AG108" s="200"/>
      <c r="AH108" s="200"/>
      <c r="AI108" s="200"/>
      <c r="AJ108" s="200"/>
      <c r="AK108" s="200"/>
      <c r="AL108" s="200"/>
      <c r="AM108" s="200"/>
      <c r="AN108" s="200"/>
      <c r="AO108" s="200"/>
      <c r="AP108" s="200"/>
      <c r="AQ108" s="200"/>
      <c r="AR108" s="200"/>
    </row>
    <row r="109" ht="15" spans="1:44">
      <c r="A109" s="165" t="s">
        <v>3661</v>
      </c>
      <c r="B109" s="165" t="s">
        <v>147</v>
      </c>
      <c r="C109" s="206">
        <v>4754337</v>
      </c>
      <c r="D109" s="206" t="s">
        <v>189</v>
      </c>
      <c r="E109" s="206" t="s">
        <v>4003</v>
      </c>
      <c r="F109" s="207">
        <v>36951</v>
      </c>
      <c r="G109" s="208" t="s">
        <v>196</v>
      </c>
      <c r="H109" s="208" t="s">
        <v>4004</v>
      </c>
      <c r="I109" s="208" t="s">
        <v>173</v>
      </c>
      <c r="J109" s="165" t="s">
        <v>174</v>
      </c>
      <c r="K109" s="208" t="s">
        <v>196</v>
      </c>
      <c r="L109" s="200">
        <v>57</v>
      </c>
      <c r="M109" s="200"/>
      <c r="N109" s="200"/>
      <c r="O109" s="200"/>
      <c r="P109" s="200"/>
      <c r="Q109" s="200"/>
      <c r="R109" s="200"/>
      <c r="S109" s="200"/>
      <c r="T109" s="200"/>
      <c r="U109" s="200"/>
      <c r="V109" s="200"/>
      <c r="W109" s="200"/>
      <c r="X109" s="200"/>
      <c r="Y109" s="200"/>
      <c r="Z109" s="200"/>
      <c r="AA109" s="200"/>
      <c r="AB109" s="200"/>
      <c r="AC109" s="200"/>
      <c r="AD109" s="200"/>
      <c r="AE109" s="200"/>
      <c r="AF109" s="200"/>
      <c r="AG109" s="200"/>
      <c r="AH109" s="200"/>
      <c r="AI109" s="200"/>
      <c r="AJ109" s="200"/>
      <c r="AK109" s="200"/>
      <c r="AL109" s="200"/>
      <c r="AM109" s="200"/>
      <c r="AN109" s="200"/>
      <c r="AO109" s="200"/>
      <c r="AP109" s="200"/>
      <c r="AQ109" s="200"/>
      <c r="AR109" s="200"/>
    </row>
    <row r="110" ht="15" spans="1:44">
      <c r="A110" s="165" t="s">
        <v>3661</v>
      </c>
      <c r="B110" s="165" t="s">
        <v>581</v>
      </c>
      <c r="C110" s="206">
        <v>4856910</v>
      </c>
      <c r="D110" s="206" t="s">
        <v>253</v>
      </c>
      <c r="E110" s="206" t="s">
        <v>2522</v>
      </c>
      <c r="F110" s="206" t="s">
        <v>2523</v>
      </c>
      <c r="G110" s="208" t="s">
        <v>4005</v>
      </c>
      <c r="H110" s="208" t="s">
        <v>2524</v>
      </c>
      <c r="I110" s="208" t="s">
        <v>2525</v>
      </c>
      <c r="J110" s="165" t="s">
        <v>182</v>
      </c>
      <c r="K110" s="165" t="s">
        <v>879</v>
      </c>
      <c r="L110" s="165" t="s">
        <v>4006</v>
      </c>
      <c r="M110" s="165" t="s">
        <v>3866</v>
      </c>
      <c r="N110" s="200"/>
      <c r="O110" s="200"/>
      <c r="P110" s="200"/>
      <c r="Q110" s="200"/>
      <c r="R110" s="200"/>
      <c r="S110" s="200"/>
      <c r="T110" s="200"/>
      <c r="U110" s="200"/>
      <c r="V110" s="200"/>
      <c r="W110" s="200"/>
      <c r="X110" s="200"/>
      <c r="Y110" s="200"/>
      <c r="Z110" s="200"/>
      <c r="AA110" s="200"/>
      <c r="AB110" s="200"/>
      <c r="AC110" s="200"/>
      <c r="AD110" s="200"/>
      <c r="AE110" s="200"/>
      <c r="AF110" s="200"/>
      <c r="AG110" s="200"/>
      <c r="AH110" s="200"/>
      <c r="AI110" s="200"/>
      <c r="AJ110" s="200"/>
      <c r="AK110" s="200"/>
      <c r="AL110" s="200"/>
      <c r="AM110" s="200"/>
      <c r="AN110" s="200"/>
      <c r="AO110" s="200"/>
      <c r="AP110" s="200"/>
      <c r="AQ110" s="200"/>
      <c r="AR110" s="200"/>
    </row>
    <row r="111" ht="15" spans="1:44">
      <c r="A111" s="165" t="s">
        <v>3661</v>
      </c>
      <c r="B111" s="165" t="s">
        <v>147</v>
      </c>
      <c r="C111" s="206">
        <v>5002580</v>
      </c>
      <c r="D111" s="206" t="s">
        <v>176</v>
      </c>
      <c r="E111" s="206" t="s">
        <v>3686</v>
      </c>
      <c r="F111" s="207">
        <v>37747</v>
      </c>
      <c r="G111" s="208" t="s">
        <v>870</v>
      </c>
      <c r="H111" s="208" t="s">
        <v>3094</v>
      </c>
      <c r="I111" s="208" t="s">
        <v>173</v>
      </c>
      <c r="J111" s="165" t="s">
        <v>182</v>
      </c>
      <c r="K111" s="208" t="s">
        <v>870</v>
      </c>
      <c r="L111" s="165" t="s">
        <v>4007</v>
      </c>
      <c r="M111" s="200"/>
      <c r="N111" s="200"/>
      <c r="O111" s="200"/>
      <c r="P111" s="200"/>
      <c r="Q111" s="200"/>
      <c r="R111" s="200"/>
      <c r="S111" s="200"/>
      <c r="T111" s="200"/>
      <c r="U111" s="200"/>
      <c r="V111" s="200"/>
      <c r="W111" s="200"/>
      <c r="X111" s="200"/>
      <c r="Y111" s="200"/>
      <c r="Z111" s="200"/>
      <c r="AA111" s="200"/>
      <c r="AB111" s="200"/>
      <c r="AC111" s="200"/>
      <c r="AD111" s="200"/>
      <c r="AE111" s="200"/>
      <c r="AF111" s="200"/>
      <c r="AG111" s="200"/>
      <c r="AH111" s="200"/>
      <c r="AI111" s="200"/>
      <c r="AJ111" s="200"/>
      <c r="AK111" s="200"/>
      <c r="AL111" s="200"/>
      <c r="AM111" s="200"/>
      <c r="AN111" s="200"/>
      <c r="AO111" s="200"/>
      <c r="AP111" s="200"/>
      <c r="AQ111" s="200"/>
      <c r="AR111" s="200"/>
    </row>
    <row r="112" ht="15" spans="1:44">
      <c r="A112" s="165" t="s">
        <v>3661</v>
      </c>
      <c r="B112" s="165" t="s">
        <v>217</v>
      </c>
      <c r="C112" s="206">
        <v>4918010</v>
      </c>
      <c r="D112" s="206" t="s">
        <v>435</v>
      </c>
      <c r="E112" s="206" t="s">
        <v>4008</v>
      </c>
      <c r="F112" s="206" t="s">
        <v>1388</v>
      </c>
      <c r="G112" s="208" t="s">
        <v>221</v>
      </c>
      <c r="H112" s="208" t="s">
        <v>4009</v>
      </c>
      <c r="I112" s="208" t="s">
        <v>4010</v>
      </c>
      <c r="J112" s="165" t="s">
        <v>182</v>
      </c>
      <c r="K112" s="208" t="s">
        <v>221</v>
      </c>
      <c r="L112" s="165" t="s">
        <v>4011</v>
      </c>
      <c r="M112" s="165" t="s">
        <v>3866</v>
      </c>
      <c r="N112" s="200"/>
      <c r="O112" s="200"/>
      <c r="P112" s="200"/>
      <c r="Q112" s="200"/>
      <c r="R112" s="200"/>
      <c r="S112" s="200"/>
      <c r="T112" s="200"/>
      <c r="U112" s="200"/>
      <c r="V112" s="200"/>
      <c r="W112" s="200"/>
      <c r="X112" s="200"/>
      <c r="Y112" s="200"/>
      <c r="Z112" s="200"/>
      <c r="AA112" s="200"/>
      <c r="AB112" s="200"/>
      <c r="AC112" s="200"/>
      <c r="AD112" s="200"/>
      <c r="AE112" s="200"/>
      <c r="AF112" s="200"/>
      <c r="AG112" s="200"/>
      <c r="AH112" s="200"/>
      <c r="AI112" s="200"/>
      <c r="AJ112" s="200"/>
      <c r="AK112" s="200"/>
      <c r="AL112" s="200"/>
      <c r="AM112" s="200"/>
      <c r="AN112" s="200"/>
      <c r="AO112" s="200"/>
      <c r="AP112" s="200"/>
      <c r="AQ112" s="200"/>
      <c r="AR112" s="200"/>
    </row>
    <row r="113" ht="15" spans="1:44">
      <c r="A113" s="165" t="s">
        <v>3661</v>
      </c>
      <c r="B113" s="165" t="s">
        <v>147</v>
      </c>
      <c r="C113" s="206">
        <v>5049677</v>
      </c>
      <c r="D113" s="206" t="s">
        <v>184</v>
      </c>
      <c r="E113" s="206" t="s">
        <v>2486</v>
      </c>
      <c r="F113" s="207">
        <v>36932</v>
      </c>
      <c r="G113" s="208" t="s">
        <v>232</v>
      </c>
      <c r="H113" s="208" t="s">
        <v>2488</v>
      </c>
      <c r="I113" s="208" t="s">
        <v>173</v>
      </c>
      <c r="J113" s="165" t="s">
        <v>174</v>
      </c>
      <c r="K113" s="165" t="s">
        <v>3199</v>
      </c>
      <c r="L113" s="165" t="s">
        <v>3199</v>
      </c>
      <c r="M113" s="200"/>
      <c r="N113" s="200"/>
      <c r="O113" s="200"/>
      <c r="P113" s="200"/>
      <c r="Q113" s="200"/>
      <c r="R113" s="200"/>
      <c r="S113" s="200"/>
      <c r="T113" s="200"/>
      <c r="U113" s="200"/>
      <c r="V113" s="200"/>
      <c r="W113" s="200"/>
      <c r="X113" s="200"/>
      <c r="Y113" s="200"/>
      <c r="Z113" s="200"/>
      <c r="AA113" s="200"/>
      <c r="AB113" s="200"/>
      <c r="AC113" s="200"/>
      <c r="AD113" s="200"/>
      <c r="AE113" s="200"/>
      <c r="AF113" s="200"/>
      <c r="AG113" s="200"/>
      <c r="AH113" s="200"/>
      <c r="AI113" s="200"/>
      <c r="AJ113" s="200"/>
      <c r="AK113" s="200"/>
      <c r="AL113" s="200"/>
      <c r="AM113" s="200"/>
      <c r="AN113" s="200"/>
      <c r="AO113" s="200"/>
      <c r="AP113" s="200"/>
      <c r="AQ113" s="200"/>
      <c r="AR113" s="200"/>
    </row>
    <row r="114" ht="15" spans="1:44">
      <c r="A114" s="165" t="s">
        <v>3661</v>
      </c>
      <c r="B114" s="165" t="s">
        <v>147</v>
      </c>
      <c r="C114" s="206">
        <v>5003804</v>
      </c>
      <c r="D114" s="206" t="s">
        <v>168</v>
      </c>
      <c r="E114" s="206" t="s">
        <v>169</v>
      </c>
      <c r="F114" s="206" t="s">
        <v>170</v>
      </c>
      <c r="G114" s="208" t="s">
        <v>240</v>
      </c>
      <c r="H114" s="208" t="s">
        <v>172</v>
      </c>
      <c r="I114" s="208" t="s">
        <v>173</v>
      </c>
      <c r="J114" s="165" t="s">
        <v>174</v>
      </c>
      <c r="K114" s="208" t="s">
        <v>240</v>
      </c>
      <c r="L114" s="165" t="s">
        <v>4012</v>
      </c>
      <c r="M114" s="165" t="s">
        <v>3866</v>
      </c>
      <c r="N114" s="200"/>
      <c r="O114" s="200"/>
      <c r="P114" s="200"/>
      <c r="Q114" s="200"/>
      <c r="R114" s="200"/>
      <c r="S114" s="200"/>
      <c r="T114" s="200"/>
      <c r="U114" s="200"/>
      <c r="V114" s="200"/>
      <c r="W114" s="200"/>
      <c r="X114" s="200"/>
      <c r="Y114" s="200"/>
      <c r="Z114" s="200"/>
      <c r="AA114" s="200"/>
      <c r="AB114" s="200"/>
      <c r="AC114" s="200"/>
      <c r="AD114" s="200"/>
      <c r="AE114" s="200"/>
      <c r="AF114" s="200"/>
      <c r="AG114" s="200"/>
      <c r="AH114" s="200"/>
      <c r="AI114" s="200"/>
      <c r="AJ114" s="200"/>
      <c r="AK114" s="200"/>
      <c r="AL114" s="200"/>
      <c r="AM114" s="200"/>
      <c r="AN114" s="200"/>
      <c r="AO114" s="200"/>
      <c r="AP114" s="200"/>
      <c r="AQ114" s="200"/>
      <c r="AR114" s="200"/>
    </row>
    <row r="115" ht="15" spans="1:44">
      <c r="A115" s="165" t="s">
        <v>3661</v>
      </c>
      <c r="B115" s="165" t="s">
        <v>147</v>
      </c>
      <c r="C115" s="206">
        <v>5059349</v>
      </c>
      <c r="D115" s="206" t="s">
        <v>270</v>
      </c>
      <c r="E115" s="206" t="s">
        <v>271</v>
      </c>
      <c r="F115" s="206" t="s">
        <v>272</v>
      </c>
      <c r="G115" s="209" t="s">
        <v>870</v>
      </c>
      <c r="H115" s="209" t="s">
        <v>274</v>
      </c>
      <c r="I115" s="208" t="s">
        <v>173</v>
      </c>
      <c r="J115" s="165" t="s">
        <v>174</v>
      </c>
      <c r="K115" s="209" t="s">
        <v>870</v>
      </c>
      <c r="L115" s="165" t="s">
        <v>4013</v>
      </c>
      <c r="M115" s="165" t="s">
        <v>3866</v>
      </c>
      <c r="N115" s="200"/>
      <c r="O115" s="200"/>
      <c r="P115" s="200"/>
      <c r="Q115" s="200"/>
      <c r="R115" s="200"/>
      <c r="S115" s="200"/>
      <c r="T115" s="200"/>
      <c r="U115" s="200"/>
      <c r="V115" s="200"/>
      <c r="W115" s="200"/>
      <c r="X115" s="200"/>
      <c r="Y115" s="200"/>
      <c r="Z115" s="200"/>
      <c r="AA115" s="200"/>
      <c r="AB115" s="200"/>
      <c r="AC115" s="200"/>
      <c r="AD115" s="200"/>
      <c r="AE115" s="200"/>
      <c r="AF115" s="200"/>
      <c r="AG115" s="200"/>
      <c r="AH115" s="200"/>
      <c r="AI115" s="200"/>
      <c r="AJ115" s="200"/>
      <c r="AK115" s="200"/>
      <c r="AL115" s="200"/>
      <c r="AM115" s="200"/>
      <c r="AN115" s="200"/>
      <c r="AO115" s="200"/>
      <c r="AP115" s="200"/>
      <c r="AQ115" s="200"/>
      <c r="AR115" s="200"/>
    </row>
    <row r="116" ht="15" spans="1:44">
      <c r="A116" s="165" t="s">
        <v>3661</v>
      </c>
      <c r="B116" s="165" t="s">
        <v>147</v>
      </c>
      <c r="C116" s="206">
        <v>5012049</v>
      </c>
      <c r="D116" s="206" t="s">
        <v>189</v>
      </c>
      <c r="E116" s="206" t="s">
        <v>314</v>
      </c>
      <c r="F116" s="206" t="s">
        <v>315</v>
      </c>
      <c r="G116" s="208" t="s">
        <v>2538</v>
      </c>
      <c r="H116" s="208" t="s">
        <v>316</v>
      </c>
      <c r="I116" s="208" t="s">
        <v>173</v>
      </c>
      <c r="J116" s="165" t="s">
        <v>182</v>
      </c>
      <c r="K116" s="165" t="s">
        <v>3199</v>
      </c>
      <c r="L116" s="165" t="s">
        <v>3199</v>
      </c>
      <c r="M116" s="165" t="s">
        <v>3869</v>
      </c>
      <c r="N116" s="200"/>
      <c r="O116" s="200"/>
      <c r="P116" s="200"/>
      <c r="Q116" s="200"/>
      <c r="R116" s="200"/>
      <c r="S116" s="200"/>
      <c r="T116" s="200"/>
      <c r="U116" s="200"/>
      <c r="V116" s="200"/>
      <c r="W116" s="200"/>
      <c r="X116" s="200"/>
      <c r="Y116" s="200"/>
      <c r="Z116" s="200"/>
      <c r="AA116" s="200"/>
      <c r="AB116" s="200"/>
      <c r="AC116" s="200"/>
      <c r="AD116" s="200"/>
      <c r="AE116" s="200"/>
      <c r="AF116" s="200"/>
      <c r="AG116" s="200"/>
      <c r="AH116" s="200"/>
      <c r="AI116" s="200"/>
      <c r="AJ116" s="200"/>
      <c r="AK116" s="200"/>
      <c r="AL116" s="200"/>
      <c r="AM116" s="200"/>
      <c r="AN116" s="200"/>
      <c r="AO116" s="200"/>
      <c r="AP116" s="200"/>
      <c r="AQ116" s="200"/>
      <c r="AR116" s="200"/>
    </row>
    <row r="117" ht="15" spans="1:44">
      <c r="A117" s="165" t="s">
        <v>3661</v>
      </c>
      <c r="B117" s="165" t="s">
        <v>198</v>
      </c>
      <c r="C117" s="206">
        <v>4863045</v>
      </c>
      <c r="D117" s="206" t="s">
        <v>184</v>
      </c>
      <c r="E117" s="206" t="s">
        <v>243</v>
      </c>
      <c r="F117" s="207">
        <v>37139</v>
      </c>
      <c r="G117" s="208" t="s">
        <v>320</v>
      </c>
      <c r="H117" s="208" t="s">
        <v>245</v>
      </c>
      <c r="I117" s="208" t="s">
        <v>246</v>
      </c>
      <c r="J117" s="165" t="s">
        <v>174</v>
      </c>
      <c r="K117" s="208" t="s">
        <v>320</v>
      </c>
      <c r="L117" s="200">
        <v>51</v>
      </c>
      <c r="M117" s="200"/>
      <c r="N117" s="200"/>
      <c r="O117" s="200"/>
      <c r="P117" s="200"/>
      <c r="Q117" s="200"/>
      <c r="R117" s="200"/>
      <c r="S117" s="200"/>
      <c r="T117" s="200"/>
      <c r="U117" s="200"/>
      <c r="V117" s="200"/>
      <c r="W117" s="200"/>
      <c r="X117" s="200"/>
      <c r="Y117" s="200"/>
      <c r="Z117" s="200"/>
      <c r="AA117" s="200"/>
      <c r="AB117" s="200"/>
      <c r="AC117" s="200"/>
      <c r="AD117" s="200"/>
      <c r="AE117" s="200"/>
      <c r="AF117" s="200"/>
      <c r="AG117" s="200"/>
      <c r="AH117" s="200"/>
      <c r="AI117" s="200"/>
      <c r="AJ117" s="200"/>
      <c r="AK117" s="200"/>
      <c r="AL117" s="200"/>
      <c r="AM117" s="200"/>
      <c r="AN117" s="200"/>
      <c r="AO117" s="200"/>
      <c r="AP117" s="200"/>
      <c r="AQ117" s="200"/>
      <c r="AR117" s="200"/>
    </row>
    <row r="118" ht="15" spans="1:44">
      <c r="A118" s="165" t="s">
        <v>3661</v>
      </c>
      <c r="B118" s="165" t="s">
        <v>147</v>
      </c>
      <c r="C118" s="206">
        <v>5033043</v>
      </c>
      <c r="D118" s="206" t="s">
        <v>176</v>
      </c>
      <c r="E118" s="206" t="s">
        <v>177</v>
      </c>
      <c r="F118" s="206" t="s">
        <v>178</v>
      </c>
      <c r="G118" s="208" t="s">
        <v>232</v>
      </c>
      <c r="H118" s="208" t="s">
        <v>180</v>
      </c>
      <c r="I118" s="208" t="s">
        <v>181</v>
      </c>
      <c r="J118" s="165" t="s">
        <v>174</v>
      </c>
      <c r="K118" s="165" t="s">
        <v>3199</v>
      </c>
      <c r="L118" s="165" t="s">
        <v>3199</v>
      </c>
      <c r="M118" s="200"/>
      <c r="N118" s="200"/>
      <c r="O118" s="200"/>
      <c r="P118" s="200"/>
      <c r="Q118" s="200"/>
      <c r="R118" s="200"/>
      <c r="S118" s="200"/>
      <c r="T118" s="200"/>
      <c r="U118" s="200"/>
      <c r="V118" s="200"/>
      <c r="W118" s="200"/>
      <c r="X118" s="200"/>
      <c r="Y118" s="200"/>
      <c r="Z118" s="200"/>
      <c r="AA118" s="200"/>
      <c r="AB118" s="200"/>
      <c r="AC118" s="200"/>
      <c r="AD118" s="200"/>
      <c r="AE118" s="200"/>
      <c r="AF118" s="200"/>
      <c r="AG118" s="200"/>
      <c r="AH118" s="200"/>
      <c r="AI118" s="200"/>
      <c r="AJ118" s="200"/>
      <c r="AK118" s="200"/>
      <c r="AL118" s="200"/>
      <c r="AM118" s="200"/>
      <c r="AN118" s="200"/>
      <c r="AO118" s="200"/>
      <c r="AP118" s="200"/>
      <c r="AQ118" s="200"/>
      <c r="AR118" s="200"/>
    </row>
    <row r="119" ht="15" spans="1:44">
      <c r="A119" s="165" t="s">
        <v>3661</v>
      </c>
      <c r="B119" s="165" t="s">
        <v>147</v>
      </c>
      <c r="C119" s="206">
        <v>4977277</v>
      </c>
      <c r="D119" s="206" t="s">
        <v>472</v>
      </c>
      <c r="E119" s="206" t="s">
        <v>1338</v>
      </c>
      <c r="F119" s="206" t="s">
        <v>3674</v>
      </c>
      <c r="G119" s="209" t="s">
        <v>299</v>
      </c>
      <c r="H119" s="208" t="s">
        <v>3097</v>
      </c>
      <c r="I119" s="208" t="s">
        <v>173</v>
      </c>
      <c r="J119" s="165" t="s">
        <v>174</v>
      </c>
      <c r="K119" s="209" t="s">
        <v>299</v>
      </c>
      <c r="L119" s="165" t="s">
        <v>4014</v>
      </c>
      <c r="M119" s="165" t="s">
        <v>3866</v>
      </c>
      <c r="N119" s="200"/>
      <c r="O119" s="200"/>
      <c r="P119" s="200"/>
      <c r="Q119" s="200"/>
      <c r="R119" s="200"/>
      <c r="S119" s="200"/>
      <c r="T119" s="200"/>
      <c r="U119" s="200"/>
      <c r="V119" s="200"/>
      <c r="W119" s="200"/>
      <c r="X119" s="200"/>
      <c r="Y119" s="200"/>
      <c r="Z119" s="200"/>
      <c r="AA119" s="200"/>
      <c r="AB119" s="200"/>
      <c r="AC119" s="200"/>
      <c r="AD119" s="200"/>
      <c r="AE119" s="200"/>
      <c r="AF119" s="200"/>
      <c r="AG119" s="200"/>
      <c r="AH119" s="200"/>
      <c r="AI119" s="200"/>
      <c r="AJ119" s="200"/>
      <c r="AK119" s="200"/>
      <c r="AL119" s="200"/>
      <c r="AM119" s="200"/>
      <c r="AN119" s="200"/>
      <c r="AO119" s="200"/>
      <c r="AP119" s="200"/>
      <c r="AQ119" s="200"/>
      <c r="AR119" s="200"/>
    </row>
    <row r="120" ht="15" spans="1:44">
      <c r="A120" s="165" t="s">
        <v>3661</v>
      </c>
      <c r="B120" s="165" t="s">
        <v>147</v>
      </c>
      <c r="C120" s="206">
        <v>5017540</v>
      </c>
      <c r="D120" s="206" t="s">
        <v>800</v>
      </c>
      <c r="E120" s="206" t="s">
        <v>3055</v>
      </c>
      <c r="F120" s="207">
        <v>37081</v>
      </c>
      <c r="G120" s="208" t="s">
        <v>879</v>
      </c>
      <c r="H120" s="208" t="s">
        <v>3056</v>
      </c>
      <c r="I120" s="208" t="s">
        <v>234</v>
      </c>
      <c r="J120" s="165" t="s">
        <v>182</v>
      </c>
      <c r="K120" s="165" t="s">
        <v>3199</v>
      </c>
      <c r="L120" s="165" t="s">
        <v>3199</v>
      </c>
      <c r="M120" s="165" t="s">
        <v>3869</v>
      </c>
      <c r="N120" s="200"/>
      <c r="O120" s="200"/>
      <c r="P120" s="200"/>
      <c r="Q120" s="200"/>
      <c r="R120" s="200"/>
      <c r="S120" s="200"/>
      <c r="T120" s="200"/>
      <c r="U120" s="200"/>
      <c r="V120" s="200"/>
      <c r="W120" s="200"/>
      <c r="X120" s="200"/>
      <c r="Y120" s="200"/>
      <c r="Z120" s="200"/>
      <c r="AA120" s="200"/>
      <c r="AB120" s="200"/>
      <c r="AC120" s="200"/>
      <c r="AD120" s="200"/>
      <c r="AE120" s="200"/>
      <c r="AF120" s="200"/>
      <c r="AG120" s="200"/>
      <c r="AH120" s="200"/>
      <c r="AI120" s="200"/>
      <c r="AJ120" s="200"/>
      <c r="AK120" s="200"/>
      <c r="AL120" s="200"/>
      <c r="AM120" s="200"/>
      <c r="AN120" s="200"/>
      <c r="AO120" s="200"/>
      <c r="AP120" s="200"/>
      <c r="AQ120" s="200"/>
      <c r="AR120" s="200"/>
    </row>
    <row r="121" ht="15" spans="1:44">
      <c r="A121" s="165" t="s">
        <v>3661</v>
      </c>
      <c r="B121" s="165" t="s">
        <v>147</v>
      </c>
      <c r="C121" s="206">
        <v>5071551</v>
      </c>
      <c r="D121" s="206" t="s">
        <v>1762</v>
      </c>
      <c r="E121" s="206" t="s">
        <v>2535</v>
      </c>
      <c r="F121" s="206" t="s">
        <v>899</v>
      </c>
      <c r="G121" s="208" t="s">
        <v>196</v>
      </c>
      <c r="H121" s="208" t="s">
        <v>2536</v>
      </c>
      <c r="I121" s="208" t="s">
        <v>234</v>
      </c>
      <c r="J121" s="165" t="s">
        <v>174</v>
      </c>
      <c r="K121" s="208" t="s">
        <v>196</v>
      </c>
      <c r="L121" s="200">
        <v>62</v>
      </c>
      <c r="M121" s="200"/>
      <c r="N121" s="200"/>
      <c r="O121" s="200"/>
      <c r="P121" s="200"/>
      <c r="Q121" s="200"/>
      <c r="R121" s="200"/>
      <c r="S121" s="200"/>
      <c r="T121" s="200"/>
      <c r="U121" s="200"/>
      <c r="V121" s="200"/>
      <c r="W121" s="200"/>
      <c r="X121" s="200"/>
      <c r="Y121" s="200"/>
      <c r="Z121" s="200"/>
      <c r="AA121" s="200"/>
      <c r="AB121" s="200"/>
      <c r="AC121" s="200"/>
      <c r="AD121" s="200"/>
      <c r="AE121" s="200"/>
      <c r="AF121" s="200"/>
      <c r="AG121" s="200"/>
      <c r="AH121" s="200"/>
      <c r="AI121" s="200"/>
      <c r="AJ121" s="200"/>
      <c r="AK121" s="200"/>
      <c r="AL121" s="200"/>
      <c r="AM121" s="200"/>
      <c r="AN121" s="200"/>
      <c r="AO121" s="200"/>
      <c r="AP121" s="200"/>
      <c r="AQ121" s="200"/>
      <c r="AR121" s="200"/>
    </row>
    <row r="122" ht="15" spans="1:44">
      <c r="A122" s="165" t="s">
        <v>3661</v>
      </c>
      <c r="B122" s="165" t="s">
        <v>147</v>
      </c>
      <c r="C122" s="206">
        <v>4993041</v>
      </c>
      <c r="D122" s="206" t="s">
        <v>419</v>
      </c>
      <c r="E122" s="206" t="s">
        <v>4015</v>
      </c>
      <c r="F122" s="206" t="s">
        <v>1696</v>
      </c>
      <c r="G122" s="208" t="s">
        <v>196</v>
      </c>
      <c r="H122" s="208" t="s">
        <v>4016</v>
      </c>
      <c r="I122" s="208" t="s">
        <v>173</v>
      </c>
      <c r="J122" s="165" t="s">
        <v>182</v>
      </c>
      <c r="K122" s="165" t="s">
        <v>3199</v>
      </c>
      <c r="L122" s="165" t="s">
        <v>3199</v>
      </c>
      <c r="M122" s="200"/>
      <c r="N122" s="200"/>
      <c r="O122" s="200"/>
      <c r="P122" s="200"/>
      <c r="Q122" s="200"/>
      <c r="R122" s="200"/>
      <c r="S122" s="200"/>
      <c r="T122" s="200"/>
      <c r="U122" s="200"/>
      <c r="V122" s="200"/>
      <c r="W122" s="200"/>
      <c r="X122" s="200"/>
      <c r="Y122" s="200"/>
      <c r="Z122" s="200"/>
      <c r="AA122" s="200"/>
      <c r="AB122" s="200"/>
      <c r="AC122" s="200"/>
      <c r="AD122" s="200"/>
      <c r="AE122" s="200"/>
      <c r="AF122" s="200"/>
      <c r="AG122" s="200"/>
      <c r="AH122" s="200"/>
      <c r="AI122" s="200"/>
      <c r="AJ122" s="200"/>
      <c r="AK122" s="200"/>
      <c r="AL122" s="200"/>
      <c r="AM122" s="200"/>
      <c r="AN122" s="200"/>
      <c r="AO122" s="200"/>
      <c r="AP122" s="200"/>
      <c r="AQ122" s="200"/>
      <c r="AR122" s="200"/>
    </row>
    <row r="123" ht="15" spans="1:44">
      <c r="A123" s="165" t="s">
        <v>3661</v>
      </c>
      <c r="B123" s="165" t="s">
        <v>147</v>
      </c>
      <c r="C123" s="206">
        <v>5069440</v>
      </c>
      <c r="D123" s="206" t="s">
        <v>168</v>
      </c>
      <c r="E123" s="206" t="s">
        <v>2512</v>
      </c>
      <c r="F123" s="206" t="s">
        <v>1411</v>
      </c>
      <c r="G123" s="208" t="s">
        <v>240</v>
      </c>
      <c r="H123" s="208" t="s">
        <v>1412</v>
      </c>
      <c r="I123" s="208" t="s">
        <v>297</v>
      </c>
      <c r="J123" s="165" t="s">
        <v>174</v>
      </c>
      <c r="K123" s="208" t="s">
        <v>240</v>
      </c>
      <c r="L123" s="165" t="s">
        <v>4017</v>
      </c>
      <c r="M123" s="165" t="s">
        <v>3866</v>
      </c>
      <c r="N123" s="200"/>
      <c r="O123" s="200"/>
      <c r="P123" s="200"/>
      <c r="Q123" s="200"/>
      <c r="R123" s="200"/>
      <c r="S123" s="200"/>
      <c r="T123" s="200"/>
      <c r="U123" s="200"/>
      <c r="V123" s="200"/>
      <c r="W123" s="200"/>
      <c r="X123" s="200"/>
      <c r="Y123" s="200"/>
      <c r="Z123" s="200"/>
      <c r="AA123" s="200"/>
      <c r="AB123" s="200"/>
      <c r="AC123" s="200"/>
      <c r="AD123" s="200"/>
      <c r="AE123" s="200"/>
      <c r="AF123" s="200"/>
      <c r="AG123" s="200"/>
      <c r="AH123" s="200"/>
      <c r="AI123" s="200"/>
      <c r="AJ123" s="200"/>
      <c r="AK123" s="200"/>
      <c r="AL123" s="200"/>
      <c r="AM123" s="200"/>
      <c r="AN123" s="200"/>
      <c r="AO123" s="200"/>
      <c r="AP123" s="200"/>
      <c r="AQ123" s="200"/>
      <c r="AR123" s="200"/>
    </row>
    <row r="124" ht="15" spans="1:44">
      <c r="A124" s="165" t="s">
        <v>3661</v>
      </c>
      <c r="B124" s="165" t="s">
        <v>147</v>
      </c>
      <c r="C124" s="206">
        <v>4982498</v>
      </c>
      <c r="D124" s="206" t="s">
        <v>257</v>
      </c>
      <c r="E124" s="206" t="s">
        <v>258</v>
      </c>
      <c r="F124" s="206" t="s">
        <v>259</v>
      </c>
      <c r="G124" s="208" t="s">
        <v>320</v>
      </c>
      <c r="H124" s="208" t="s">
        <v>261</v>
      </c>
      <c r="I124" s="208" t="s">
        <v>173</v>
      </c>
      <c r="J124" s="165" t="s">
        <v>174</v>
      </c>
      <c r="K124" s="208" t="s">
        <v>320</v>
      </c>
      <c r="L124" s="165" t="s">
        <v>4018</v>
      </c>
      <c r="M124" s="200"/>
      <c r="N124" s="200"/>
      <c r="O124" s="200"/>
      <c r="P124" s="200"/>
      <c r="Q124" s="200"/>
      <c r="R124" s="200"/>
      <c r="S124" s="200"/>
      <c r="T124" s="200"/>
      <c r="U124" s="200"/>
      <c r="V124" s="200"/>
      <c r="W124" s="200"/>
      <c r="X124" s="200"/>
      <c r="Y124" s="200"/>
      <c r="Z124" s="200"/>
      <c r="AA124" s="200"/>
      <c r="AB124" s="200"/>
      <c r="AC124" s="200"/>
      <c r="AD124" s="200"/>
      <c r="AE124" s="200"/>
      <c r="AF124" s="200"/>
      <c r="AG124" s="200"/>
      <c r="AH124" s="200"/>
      <c r="AI124" s="200"/>
      <c r="AJ124" s="200"/>
      <c r="AK124" s="200"/>
      <c r="AL124" s="200"/>
      <c r="AM124" s="200"/>
      <c r="AN124" s="200"/>
      <c r="AO124" s="200"/>
      <c r="AP124" s="200"/>
      <c r="AQ124" s="200"/>
      <c r="AR124" s="200"/>
    </row>
    <row r="125" ht="15" spans="1:44">
      <c r="A125" s="165" t="s">
        <v>3661</v>
      </c>
      <c r="B125" s="165" t="s">
        <v>217</v>
      </c>
      <c r="C125" s="206">
        <v>5003382</v>
      </c>
      <c r="D125" s="206" t="s">
        <v>225</v>
      </c>
      <c r="E125" s="206" t="s">
        <v>226</v>
      </c>
      <c r="F125" s="207">
        <v>37288</v>
      </c>
      <c r="G125" s="208" t="s">
        <v>2153</v>
      </c>
      <c r="H125" s="208" t="s">
        <v>229</v>
      </c>
      <c r="I125" s="208" t="s">
        <v>223</v>
      </c>
      <c r="J125" s="165" t="s">
        <v>182</v>
      </c>
      <c r="K125" s="165" t="s">
        <v>3199</v>
      </c>
      <c r="L125" s="165" t="s">
        <v>3199</v>
      </c>
      <c r="M125" s="165" t="s">
        <v>3999</v>
      </c>
      <c r="N125" s="200"/>
      <c r="O125" s="200"/>
      <c r="P125" s="200"/>
      <c r="Q125" s="200"/>
      <c r="R125" s="200"/>
      <c r="S125" s="200"/>
      <c r="T125" s="200"/>
      <c r="U125" s="200"/>
      <c r="V125" s="200"/>
      <c r="W125" s="200"/>
      <c r="X125" s="200"/>
      <c r="Y125" s="200"/>
      <c r="Z125" s="200"/>
      <c r="AA125" s="200"/>
      <c r="AB125" s="200"/>
      <c r="AC125" s="200"/>
      <c r="AD125" s="200"/>
      <c r="AE125" s="200"/>
      <c r="AF125" s="200"/>
      <c r="AG125" s="200"/>
      <c r="AH125" s="200"/>
      <c r="AI125" s="200"/>
      <c r="AJ125" s="200"/>
      <c r="AK125" s="200"/>
      <c r="AL125" s="200"/>
      <c r="AM125" s="200"/>
      <c r="AN125" s="200"/>
      <c r="AO125" s="200"/>
      <c r="AP125" s="200"/>
      <c r="AQ125" s="200"/>
      <c r="AR125" s="200"/>
    </row>
    <row r="126" ht="15" spans="1:44">
      <c r="A126" s="165" t="s">
        <v>3661</v>
      </c>
      <c r="B126" s="165" t="s">
        <v>217</v>
      </c>
      <c r="C126" s="206">
        <v>4754265</v>
      </c>
      <c r="D126" s="206" t="s">
        <v>176</v>
      </c>
      <c r="E126" s="206" t="s">
        <v>4019</v>
      </c>
      <c r="F126" s="206" t="s">
        <v>1585</v>
      </c>
      <c r="G126" s="208" t="s">
        <v>187</v>
      </c>
      <c r="H126" s="208" t="s">
        <v>1586</v>
      </c>
      <c r="I126" s="208" t="s">
        <v>223</v>
      </c>
      <c r="J126" s="165" t="s">
        <v>182</v>
      </c>
      <c r="K126" s="165" t="s">
        <v>3199</v>
      </c>
      <c r="L126" s="165" t="s">
        <v>3199</v>
      </c>
      <c r="M126" s="200"/>
      <c r="N126" s="200"/>
      <c r="O126" s="200"/>
      <c r="P126" s="200"/>
      <c r="Q126" s="200"/>
      <c r="R126" s="200"/>
      <c r="S126" s="200"/>
      <c r="T126" s="200"/>
      <c r="U126" s="200"/>
      <c r="V126" s="200"/>
      <c r="W126" s="200"/>
      <c r="X126" s="200"/>
      <c r="Y126" s="200"/>
      <c r="Z126" s="200"/>
      <c r="AA126" s="200"/>
      <c r="AB126" s="200"/>
      <c r="AC126" s="200"/>
      <c r="AD126" s="200"/>
      <c r="AE126" s="200"/>
      <c r="AF126" s="200"/>
      <c r="AG126" s="200"/>
      <c r="AH126" s="200"/>
      <c r="AI126" s="200"/>
      <c r="AJ126" s="200"/>
      <c r="AK126" s="200"/>
      <c r="AL126" s="200"/>
      <c r="AM126" s="200"/>
      <c r="AN126" s="200"/>
      <c r="AO126" s="200"/>
      <c r="AP126" s="200"/>
      <c r="AQ126" s="200"/>
      <c r="AR126" s="200"/>
    </row>
    <row r="127" ht="15" spans="1:44">
      <c r="A127" s="165" t="s">
        <v>3661</v>
      </c>
      <c r="B127" s="165" t="s">
        <v>147</v>
      </c>
      <c r="C127" s="206">
        <v>5064640</v>
      </c>
      <c r="D127" s="206" t="s">
        <v>419</v>
      </c>
      <c r="E127" s="206" t="s">
        <v>3671</v>
      </c>
      <c r="F127" s="206" t="s">
        <v>1034</v>
      </c>
      <c r="G127" s="209" t="s">
        <v>196</v>
      </c>
      <c r="H127" s="208" t="s">
        <v>3672</v>
      </c>
      <c r="I127" s="208" t="s">
        <v>173</v>
      </c>
      <c r="J127" s="165" t="s">
        <v>182</v>
      </c>
      <c r="K127" s="209" t="s">
        <v>196</v>
      </c>
      <c r="L127" s="200">
        <v>58</v>
      </c>
      <c r="M127" s="200"/>
      <c r="N127" s="200"/>
      <c r="O127" s="200"/>
      <c r="P127" s="200"/>
      <c r="Q127" s="200"/>
      <c r="R127" s="200"/>
      <c r="S127" s="200"/>
      <c r="T127" s="200"/>
      <c r="U127" s="200"/>
      <c r="V127" s="200"/>
      <c r="W127" s="200"/>
      <c r="X127" s="200"/>
      <c r="Y127" s="200"/>
      <c r="Z127" s="200"/>
      <c r="AA127" s="200"/>
      <c r="AB127" s="200"/>
      <c r="AC127" s="200"/>
      <c r="AD127" s="200"/>
      <c r="AE127" s="200"/>
      <c r="AF127" s="200"/>
      <c r="AG127" s="200"/>
      <c r="AH127" s="200"/>
      <c r="AI127" s="200"/>
      <c r="AJ127" s="200"/>
      <c r="AK127" s="200"/>
      <c r="AL127" s="200"/>
      <c r="AM127" s="200"/>
      <c r="AN127" s="200"/>
      <c r="AO127" s="200"/>
      <c r="AP127" s="200"/>
      <c r="AQ127" s="200"/>
      <c r="AR127" s="200"/>
    </row>
    <row r="128" ht="15" spans="1:44">
      <c r="A128" s="165" t="s">
        <v>3661</v>
      </c>
      <c r="B128" s="165" t="s">
        <v>147</v>
      </c>
      <c r="C128" s="206">
        <v>4765402</v>
      </c>
      <c r="D128" s="206" t="s">
        <v>189</v>
      </c>
      <c r="E128" s="206" t="s">
        <v>190</v>
      </c>
      <c r="F128" s="206" t="s">
        <v>191</v>
      </c>
      <c r="G128" s="208" t="s">
        <v>187</v>
      </c>
      <c r="H128" s="208" t="s">
        <v>192</v>
      </c>
      <c r="I128" s="208" t="s">
        <v>173</v>
      </c>
      <c r="J128" s="165" t="s">
        <v>174</v>
      </c>
      <c r="K128" s="165" t="s">
        <v>3199</v>
      </c>
      <c r="L128" s="165" t="s">
        <v>3199</v>
      </c>
      <c r="M128" s="200"/>
      <c r="N128" s="200"/>
      <c r="O128" s="200"/>
      <c r="P128" s="200"/>
      <c r="Q128" s="200"/>
      <c r="R128" s="200"/>
      <c r="S128" s="200"/>
      <c r="T128" s="200"/>
      <c r="U128" s="200"/>
      <c r="V128" s="200"/>
      <c r="W128" s="200"/>
      <c r="X128" s="200"/>
      <c r="Y128" s="200"/>
      <c r="Z128" s="200"/>
      <c r="AA128" s="200"/>
      <c r="AB128" s="200"/>
      <c r="AC128" s="200"/>
      <c r="AD128" s="200"/>
      <c r="AE128" s="200"/>
      <c r="AF128" s="200"/>
      <c r="AG128" s="200"/>
      <c r="AH128" s="200"/>
      <c r="AI128" s="200"/>
      <c r="AJ128" s="200"/>
      <c r="AK128" s="200"/>
      <c r="AL128" s="200"/>
      <c r="AM128" s="200"/>
      <c r="AN128" s="200"/>
      <c r="AO128" s="200"/>
      <c r="AP128" s="200"/>
      <c r="AQ128" s="200"/>
      <c r="AR128" s="200"/>
    </row>
    <row r="129" ht="15" spans="1:44">
      <c r="A129" s="165" t="s">
        <v>3661</v>
      </c>
      <c r="B129" s="165" t="s">
        <v>147</v>
      </c>
      <c r="C129" s="206">
        <v>4707826</v>
      </c>
      <c r="D129" s="206" t="s">
        <v>1110</v>
      </c>
      <c r="E129" s="206" t="s">
        <v>1753</v>
      </c>
      <c r="F129" s="206" t="s">
        <v>3644</v>
      </c>
      <c r="G129" s="208" t="s">
        <v>179</v>
      </c>
      <c r="H129" s="208" t="s">
        <v>3645</v>
      </c>
      <c r="I129" s="208" t="s">
        <v>173</v>
      </c>
      <c r="J129" s="165" t="s">
        <v>174</v>
      </c>
      <c r="K129" s="165" t="s">
        <v>3199</v>
      </c>
      <c r="L129" s="165" t="s">
        <v>3199</v>
      </c>
      <c r="M129" s="200"/>
      <c r="N129" s="200"/>
      <c r="O129" s="200"/>
      <c r="P129" s="200"/>
      <c r="Q129" s="200"/>
      <c r="R129" s="200"/>
      <c r="S129" s="200"/>
      <c r="T129" s="200"/>
      <c r="U129" s="200"/>
      <c r="V129" s="200"/>
      <c r="W129" s="200"/>
      <c r="X129" s="200"/>
      <c r="Y129" s="200"/>
      <c r="Z129" s="200"/>
      <c r="AA129" s="200"/>
      <c r="AB129" s="200"/>
      <c r="AC129" s="200"/>
      <c r="AD129" s="200"/>
      <c r="AE129" s="200"/>
      <c r="AF129" s="200"/>
      <c r="AG129" s="200"/>
      <c r="AH129" s="200"/>
      <c r="AI129" s="200"/>
      <c r="AJ129" s="200"/>
      <c r="AK129" s="200"/>
      <c r="AL129" s="200"/>
      <c r="AM129" s="200"/>
      <c r="AN129" s="200"/>
      <c r="AO129" s="200"/>
      <c r="AP129" s="200"/>
      <c r="AQ129" s="200"/>
      <c r="AR129" s="200"/>
    </row>
    <row r="130" ht="15" spans="1:44">
      <c r="A130" s="165" t="s">
        <v>3661</v>
      </c>
      <c r="B130" s="165" t="s">
        <v>198</v>
      </c>
      <c r="C130" s="206">
        <v>4699248</v>
      </c>
      <c r="D130" s="206" t="s">
        <v>340</v>
      </c>
      <c r="E130" s="206" t="s">
        <v>419</v>
      </c>
      <c r="F130" s="207">
        <v>37386</v>
      </c>
      <c r="G130" s="208" t="s">
        <v>320</v>
      </c>
      <c r="H130" s="208" t="s">
        <v>1402</v>
      </c>
      <c r="I130" s="208" t="s">
        <v>223</v>
      </c>
      <c r="J130" s="165" t="s">
        <v>174</v>
      </c>
      <c r="K130" s="165" t="s">
        <v>3199</v>
      </c>
      <c r="L130" s="165" t="s">
        <v>3199</v>
      </c>
      <c r="M130" s="165" t="s">
        <v>3999</v>
      </c>
      <c r="N130" s="200"/>
      <c r="O130" s="200"/>
      <c r="P130" s="200"/>
      <c r="Q130" s="200"/>
      <c r="R130" s="200"/>
      <c r="S130" s="200"/>
      <c r="T130" s="200"/>
      <c r="U130" s="200"/>
      <c r="V130" s="200"/>
      <c r="W130" s="200"/>
      <c r="X130" s="200"/>
      <c r="Y130" s="200"/>
      <c r="Z130" s="200"/>
      <c r="AA130" s="200"/>
      <c r="AB130" s="200"/>
      <c r="AC130" s="200"/>
      <c r="AD130" s="200"/>
      <c r="AE130" s="200"/>
      <c r="AF130" s="200"/>
      <c r="AG130" s="200"/>
      <c r="AH130" s="200"/>
      <c r="AI130" s="200"/>
      <c r="AJ130" s="200"/>
      <c r="AK130" s="200"/>
      <c r="AL130" s="200"/>
      <c r="AM130" s="200"/>
      <c r="AN130" s="200"/>
      <c r="AO130" s="200"/>
      <c r="AP130" s="200"/>
      <c r="AQ130" s="200"/>
      <c r="AR130" s="200"/>
    </row>
    <row r="131" ht="15" spans="1:44">
      <c r="A131" s="165" t="s">
        <v>3661</v>
      </c>
      <c r="B131" s="165" t="s">
        <v>217</v>
      </c>
      <c r="C131" s="206">
        <v>5000351</v>
      </c>
      <c r="D131" s="206" t="s">
        <v>199</v>
      </c>
      <c r="E131" s="206" t="s">
        <v>3510</v>
      </c>
      <c r="F131" s="206" t="s">
        <v>361</v>
      </c>
      <c r="G131" s="208" t="s">
        <v>355</v>
      </c>
      <c r="H131" s="208" t="s">
        <v>4020</v>
      </c>
      <c r="I131" s="208" t="s">
        <v>223</v>
      </c>
      <c r="J131" s="165" t="s">
        <v>174</v>
      </c>
      <c r="K131" s="165" t="s">
        <v>3199</v>
      </c>
      <c r="L131" s="165" t="s">
        <v>3199</v>
      </c>
      <c r="M131" s="165" t="s">
        <v>3999</v>
      </c>
      <c r="N131" s="200"/>
      <c r="O131" s="200"/>
      <c r="P131" s="200"/>
      <c r="Q131" s="200"/>
      <c r="R131" s="200"/>
      <c r="S131" s="200"/>
      <c r="T131" s="200"/>
      <c r="U131" s="200"/>
      <c r="V131" s="200"/>
      <c r="W131" s="200"/>
      <c r="X131" s="200"/>
      <c r="Y131" s="200"/>
      <c r="Z131" s="200"/>
      <c r="AA131" s="200"/>
      <c r="AB131" s="200"/>
      <c r="AC131" s="200"/>
      <c r="AD131" s="200"/>
      <c r="AE131" s="200"/>
      <c r="AF131" s="200"/>
      <c r="AG131" s="200"/>
      <c r="AH131" s="200"/>
      <c r="AI131" s="200"/>
      <c r="AJ131" s="200"/>
      <c r="AK131" s="200"/>
      <c r="AL131" s="200"/>
      <c r="AM131" s="200"/>
      <c r="AN131" s="200"/>
      <c r="AO131" s="200"/>
      <c r="AP131" s="200"/>
      <c r="AQ131" s="200"/>
      <c r="AR131" s="200"/>
    </row>
    <row r="132" ht="15" spans="1:44">
      <c r="A132" s="165" t="s">
        <v>3661</v>
      </c>
      <c r="B132" s="165" t="s">
        <v>147</v>
      </c>
      <c r="C132" s="206">
        <v>4861392</v>
      </c>
      <c r="D132" s="206" t="s">
        <v>539</v>
      </c>
      <c r="E132" s="206" t="s">
        <v>4021</v>
      </c>
      <c r="F132" s="206" t="s">
        <v>4022</v>
      </c>
      <c r="G132" s="208" t="s">
        <v>232</v>
      </c>
      <c r="H132" s="208" t="s">
        <v>4023</v>
      </c>
      <c r="I132" s="208" t="s">
        <v>173</v>
      </c>
      <c r="J132" s="165" t="s">
        <v>182</v>
      </c>
      <c r="K132" s="208" t="s">
        <v>232</v>
      </c>
      <c r="L132" s="200">
        <v>58</v>
      </c>
      <c r="M132" s="200"/>
      <c r="N132" s="200"/>
      <c r="O132" s="200"/>
      <c r="P132" s="200"/>
      <c r="Q132" s="200"/>
      <c r="R132" s="200"/>
      <c r="S132" s="200"/>
      <c r="T132" s="200"/>
      <c r="U132" s="200"/>
      <c r="V132" s="200"/>
      <c r="W132" s="200"/>
      <c r="X132" s="200"/>
      <c r="Y132" s="200"/>
      <c r="Z132" s="200"/>
      <c r="AA132" s="200"/>
      <c r="AB132" s="200"/>
      <c r="AC132" s="200"/>
      <c r="AD132" s="200"/>
      <c r="AE132" s="200"/>
      <c r="AF132" s="200"/>
      <c r="AG132" s="200"/>
      <c r="AH132" s="200"/>
      <c r="AI132" s="200"/>
      <c r="AJ132" s="200"/>
      <c r="AK132" s="200"/>
      <c r="AL132" s="200"/>
      <c r="AM132" s="200"/>
      <c r="AN132" s="200"/>
      <c r="AO132" s="200"/>
      <c r="AP132" s="200"/>
      <c r="AQ132" s="200"/>
      <c r="AR132" s="200"/>
    </row>
    <row r="133" ht="15" spans="1:44">
      <c r="A133" s="165" t="s">
        <v>3661</v>
      </c>
      <c r="B133" s="165" t="s">
        <v>147</v>
      </c>
      <c r="C133" s="206">
        <v>5026287</v>
      </c>
      <c r="D133" s="206" t="s">
        <v>184</v>
      </c>
      <c r="E133" s="206" t="s">
        <v>2490</v>
      </c>
      <c r="F133" s="206" t="s">
        <v>2491</v>
      </c>
      <c r="G133" s="208" t="s">
        <v>232</v>
      </c>
      <c r="H133" s="208" t="s">
        <v>2492</v>
      </c>
      <c r="I133" s="208" t="s">
        <v>173</v>
      </c>
      <c r="J133" s="165" t="s">
        <v>174</v>
      </c>
      <c r="K133" s="165" t="s">
        <v>3199</v>
      </c>
      <c r="L133" s="165" t="s">
        <v>3199</v>
      </c>
      <c r="M133" s="165" t="s">
        <v>3869</v>
      </c>
      <c r="N133" s="200"/>
      <c r="O133" s="200"/>
      <c r="P133" s="200"/>
      <c r="Q133" s="200"/>
      <c r="R133" s="200"/>
      <c r="S133" s="200"/>
      <c r="T133" s="200"/>
      <c r="U133" s="200"/>
      <c r="V133" s="200"/>
      <c r="W133" s="200"/>
      <c r="X133" s="200"/>
      <c r="Y133" s="200"/>
      <c r="Z133" s="200"/>
      <c r="AA133" s="200"/>
      <c r="AB133" s="200"/>
      <c r="AC133" s="200"/>
      <c r="AD133" s="200"/>
      <c r="AE133" s="200"/>
      <c r="AF133" s="200"/>
      <c r="AG133" s="200"/>
      <c r="AH133" s="200"/>
      <c r="AI133" s="200"/>
      <c r="AJ133" s="200"/>
      <c r="AK133" s="200"/>
      <c r="AL133" s="200"/>
      <c r="AM133" s="200"/>
      <c r="AN133" s="200"/>
      <c r="AO133" s="200"/>
      <c r="AP133" s="200"/>
      <c r="AQ133" s="200"/>
      <c r="AR133" s="200"/>
    </row>
    <row r="134" ht="15" spans="1:44">
      <c r="A134" s="165" t="s">
        <v>3661</v>
      </c>
      <c r="B134" s="165" t="s">
        <v>147</v>
      </c>
      <c r="C134" s="206">
        <v>5079166</v>
      </c>
      <c r="D134" s="206" t="s">
        <v>340</v>
      </c>
      <c r="E134" s="206" t="s">
        <v>2562</v>
      </c>
      <c r="F134" s="206" t="s">
        <v>2563</v>
      </c>
      <c r="G134" s="208" t="s">
        <v>2538</v>
      </c>
      <c r="H134" s="208" t="s">
        <v>2564</v>
      </c>
      <c r="I134" s="208" t="s">
        <v>293</v>
      </c>
      <c r="J134" s="165" t="s">
        <v>182</v>
      </c>
      <c r="K134" s="208" t="s">
        <v>2538</v>
      </c>
      <c r="L134" s="165" t="s">
        <v>4024</v>
      </c>
      <c r="M134" s="165" t="s">
        <v>3866</v>
      </c>
      <c r="N134" s="200"/>
      <c r="O134" s="200"/>
      <c r="P134" s="200"/>
      <c r="Q134" s="200"/>
      <c r="R134" s="200"/>
      <c r="S134" s="200"/>
      <c r="T134" s="200"/>
      <c r="U134" s="200"/>
      <c r="V134" s="200"/>
      <c r="W134" s="200"/>
      <c r="X134" s="200"/>
      <c r="Y134" s="200"/>
      <c r="Z134" s="200"/>
      <c r="AA134" s="200"/>
      <c r="AB134" s="200"/>
      <c r="AC134" s="200"/>
      <c r="AD134" s="200"/>
      <c r="AE134" s="200"/>
      <c r="AF134" s="200"/>
      <c r="AG134" s="200"/>
      <c r="AH134" s="200"/>
      <c r="AI134" s="200"/>
      <c r="AJ134" s="200"/>
      <c r="AK134" s="200"/>
      <c r="AL134" s="200"/>
      <c r="AM134" s="200"/>
      <c r="AN134" s="200"/>
      <c r="AO134" s="200"/>
      <c r="AP134" s="200"/>
      <c r="AQ134" s="200"/>
      <c r="AR134" s="200"/>
    </row>
    <row r="135" ht="15" spans="1:44">
      <c r="A135" s="165" t="s">
        <v>3661</v>
      </c>
      <c r="B135" s="165" t="s">
        <v>147</v>
      </c>
      <c r="C135" s="206">
        <v>5009925</v>
      </c>
      <c r="D135" s="206" t="s">
        <v>398</v>
      </c>
      <c r="E135" s="206" t="s">
        <v>2527</v>
      </c>
      <c r="F135" s="206" t="s">
        <v>2528</v>
      </c>
      <c r="G135" s="208" t="s">
        <v>196</v>
      </c>
      <c r="H135" s="208" t="s">
        <v>2529</v>
      </c>
      <c r="I135" s="208" t="s">
        <v>181</v>
      </c>
      <c r="J135" s="165" t="s">
        <v>182</v>
      </c>
      <c r="K135" s="208" t="s">
        <v>196</v>
      </c>
      <c r="L135" s="200">
        <v>52</v>
      </c>
      <c r="M135" s="200"/>
      <c r="N135" s="200"/>
      <c r="O135" s="200"/>
      <c r="P135" s="200"/>
      <c r="Q135" s="200"/>
      <c r="R135" s="200"/>
      <c r="S135" s="200"/>
      <c r="T135" s="200"/>
      <c r="U135" s="200"/>
      <c r="V135" s="200"/>
      <c r="W135" s="200"/>
      <c r="X135" s="200"/>
      <c r="Y135" s="200"/>
      <c r="Z135" s="200"/>
      <c r="AA135" s="200"/>
      <c r="AB135" s="200"/>
      <c r="AC135" s="200"/>
      <c r="AD135" s="200"/>
      <c r="AE135" s="200"/>
      <c r="AF135" s="200"/>
      <c r="AG135" s="200"/>
      <c r="AH135" s="200"/>
      <c r="AI135" s="200"/>
      <c r="AJ135" s="200"/>
      <c r="AK135" s="200"/>
      <c r="AL135" s="200"/>
      <c r="AM135" s="200"/>
      <c r="AN135" s="200"/>
      <c r="AO135" s="200"/>
      <c r="AP135" s="200"/>
      <c r="AQ135" s="200"/>
      <c r="AR135" s="200"/>
    </row>
    <row r="136" ht="15" spans="1:44">
      <c r="A136" s="165" t="s">
        <v>3661</v>
      </c>
      <c r="B136" s="165" t="s">
        <v>147</v>
      </c>
      <c r="C136" s="206">
        <v>5064659</v>
      </c>
      <c r="D136" s="206" t="s">
        <v>848</v>
      </c>
      <c r="E136" s="206" t="s">
        <v>3075</v>
      </c>
      <c r="F136" s="206" t="s">
        <v>3673</v>
      </c>
      <c r="G136" s="208" t="s">
        <v>214</v>
      </c>
      <c r="H136" s="208" t="s">
        <v>3077</v>
      </c>
      <c r="I136" s="208" t="s">
        <v>173</v>
      </c>
      <c r="J136" s="165" t="s">
        <v>174</v>
      </c>
      <c r="K136" s="208" t="s">
        <v>214</v>
      </c>
      <c r="L136" s="200">
        <v>58</v>
      </c>
      <c r="M136" s="200"/>
      <c r="N136" s="200"/>
      <c r="O136" s="200"/>
      <c r="P136" s="200"/>
      <c r="Q136" s="200"/>
      <c r="R136" s="200"/>
      <c r="S136" s="200"/>
      <c r="T136" s="200"/>
      <c r="U136" s="200"/>
      <c r="V136" s="200"/>
      <c r="W136" s="200"/>
      <c r="X136" s="200"/>
      <c r="Y136" s="200"/>
      <c r="Z136" s="200"/>
      <c r="AA136" s="200"/>
      <c r="AB136" s="200"/>
      <c r="AC136" s="200"/>
      <c r="AD136" s="200"/>
      <c r="AE136" s="200"/>
      <c r="AF136" s="200"/>
      <c r="AG136" s="200"/>
      <c r="AH136" s="200"/>
      <c r="AI136" s="200"/>
      <c r="AJ136" s="200"/>
      <c r="AK136" s="200"/>
      <c r="AL136" s="200"/>
      <c r="AM136" s="200"/>
      <c r="AN136" s="200"/>
      <c r="AO136" s="200"/>
      <c r="AP136" s="200"/>
      <c r="AQ136" s="200"/>
      <c r="AR136" s="200"/>
    </row>
    <row r="137" ht="15" spans="1:44">
      <c r="A137" s="165" t="s">
        <v>3661</v>
      </c>
      <c r="B137" s="165" t="s">
        <v>147</v>
      </c>
      <c r="C137" s="206">
        <v>5053784</v>
      </c>
      <c r="D137" s="206" t="s">
        <v>2503</v>
      </c>
      <c r="E137" s="206" t="s">
        <v>4025</v>
      </c>
      <c r="F137" s="206" t="s">
        <v>4026</v>
      </c>
      <c r="G137" s="208" t="s">
        <v>240</v>
      </c>
      <c r="H137" s="208" t="s">
        <v>4027</v>
      </c>
      <c r="I137" s="208" t="s">
        <v>293</v>
      </c>
      <c r="J137" s="165" t="s">
        <v>182</v>
      </c>
      <c r="K137" s="165" t="s">
        <v>3199</v>
      </c>
      <c r="L137" s="165" t="s">
        <v>3199</v>
      </c>
      <c r="M137" s="165" t="s">
        <v>680</v>
      </c>
      <c r="N137" s="200"/>
      <c r="O137" s="200"/>
      <c r="P137" s="200"/>
      <c r="Q137" s="200"/>
      <c r="R137" s="200"/>
      <c r="S137" s="200"/>
      <c r="T137" s="200"/>
      <c r="U137" s="200"/>
      <c r="V137" s="200"/>
      <c r="W137" s="200"/>
      <c r="X137" s="200"/>
      <c r="Y137" s="200"/>
      <c r="Z137" s="200"/>
      <c r="AA137" s="200"/>
      <c r="AB137" s="200"/>
      <c r="AC137" s="200"/>
      <c r="AD137" s="200"/>
      <c r="AE137" s="200"/>
      <c r="AF137" s="200"/>
      <c r="AG137" s="200"/>
      <c r="AH137" s="200"/>
      <c r="AI137" s="200"/>
      <c r="AJ137" s="200"/>
      <c r="AK137" s="200"/>
      <c r="AL137" s="200"/>
      <c r="AM137" s="200"/>
      <c r="AN137" s="200"/>
      <c r="AO137" s="200"/>
      <c r="AP137" s="200"/>
      <c r="AQ137" s="200"/>
      <c r="AR137" s="200"/>
    </row>
    <row r="138" ht="15" spans="1:44">
      <c r="A138" s="165" t="s">
        <v>3661</v>
      </c>
      <c r="B138" s="165" t="s">
        <v>147</v>
      </c>
      <c r="C138" s="206">
        <v>4666795</v>
      </c>
      <c r="D138" s="206" t="s">
        <v>445</v>
      </c>
      <c r="E138" s="206" t="s">
        <v>2545</v>
      </c>
      <c r="F138" s="206" t="s">
        <v>2546</v>
      </c>
      <c r="G138" s="209" t="s">
        <v>3299</v>
      </c>
      <c r="H138" s="208" t="s">
        <v>2548</v>
      </c>
      <c r="I138" s="208" t="s">
        <v>173</v>
      </c>
      <c r="J138" s="165" t="s">
        <v>182</v>
      </c>
      <c r="K138" s="165" t="s">
        <v>3199</v>
      </c>
      <c r="L138" s="165" t="s">
        <v>3199</v>
      </c>
      <c r="M138" s="165" t="s">
        <v>4028</v>
      </c>
      <c r="N138" s="200"/>
      <c r="O138" s="200"/>
      <c r="P138" s="200"/>
      <c r="Q138" s="200"/>
      <c r="R138" s="200"/>
      <c r="S138" s="200"/>
      <c r="T138" s="200"/>
      <c r="U138" s="200"/>
      <c r="V138" s="200"/>
      <c r="W138" s="200"/>
      <c r="X138" s="200"/>
      <c r="Y138" s="200"/>
      <c r="Z138" s="200"/>
      <c r="AA138" s="200"/>
      <c r="AB138" s="200"/>
      <c r="AC138" s="200"/>
      <c r="AD138" s="200"/>
      <c r="AE138" s="200"/>
      <c r="AF138" s="200"/>
      <c r="AG138" s="200"/>
      <c r="AH138" s="200"/>
      <c r="AI138" s="200"/>
      <c r="AJ138" s="200"/>
      <c r="AK138" s="200"/>
      <c r="AL138" s="200"/>
      <c r="AM138" s="200"/>
      <c r="AN138" s="200"/>
      <c r="AO138" s="200"/>
      <c r="AP138" s="200"/>
      <c r="AQ138" s="200"/>
      <c r="AR138" s="200"/>
    </row>
    <row r="139" ht="15" spans="1:44">
      <c r="A139" s="165" t="s">
        <v>3661</v>
      </c>
      <c r="B139" s="165" t="s">
        <v>147</v>
      </c>
      <c r="C139" s="206">
        <v>5012110</v>
      </c>
      <c r="D139" s="206" t="s">
        <v>211</v>
      </c>
      <c r="E139" s="206" t="s">
        <v>2553</v>
      </c>
      <c r="F139" s="207">
        <v>37237</v>
      </c>
      <c r="G139" s="208" t="s">
        <v>232</v>
      </c>
      <c r="H139" s="208" t="s">
        <v>2554</v>
      </c>
      <c r="I139" s="208" t="s">
        <v>173</v>
      </c>
      <c r="J139" s="165" t="s">
        <v>174</v>
      </c>
      <c r="K139" s="208" t="s">
        <v>232</v>
      </c>
      <c r="L139" s="200">
        <v>53</v>
      </c>
      <c r="M139" s="200"/>
      <c r="N139" s="200"/>
      <c r="O139" s="200"/>
      <c r="P139" s="200"/>
      <c r="Q139" s="200"/>
      <c r="R139" s="200"/>
      <c r="S139" s="200"/>
      <c r="T139" s="200"/>
      <c r="U139" s="200"/>
      <c r="V139" s="200"/>
      <c r="W139" s="200"/>
      <c r="X139" s="200"/>
      <c r="Y139" s="200"/>
      <c r="Z139" s="200"/>
      <c r="AA139" s="200"/>
      <c r="AB139" s="200"/>
      <c r="AC139" s="200"/>
      <c r="AD139" s="200"/>
      <c r="AE139" s="200"/>
      <c r="AF139" s="200"/>
      <c r="AG139" s="200"/>
      <c r="AH139" s="200"/>
      <c r="AI139" s="200"/>
      <c r="AJ139" s="200"/>
      <c r="AK139" s="200"/>
      <c r="AL139" s="200"/>
      <c r="AM139" s="200"/>
      <c r="AN139" s="200"/>
      <c r="AO139" s="200"/>
      <c r="AP139" s="200"/>
      <c r="AQ139" s="200"/>
      <c r="AR139" s="200"/>
    </row>
    <row r="140" ht="15" spans="1:44">
      <c r="A140" s="165" t="s">
        <v>3661</v>
      </c>
      <c r="B140" s="165" t="s">
        <v>217</v>
      </c>
      <c r="C140" s="206">
        <v>5001887</v>
      </c>
      <c r="D140" s="206" t="s">
        <v>715</v>
      </c>
      <c r="E140" s="206" t="s">
        <v>3685</v>
      </c>
      <c r="F140" s="206" t="s">
        <v>1647</v>
      </c>
      <c r="G140" s="210" t="s">
        <v>196</v>
      </c>
      <c r="H140" s="210" t="s">
        <v>1648</v>
      </c>
      <c r="I140" s="210" t="s">
        <v>223</v>
      </c>
      <c r="J140" s="165" t="s">
        <v>182</v>
      </c>
      <c r="K140" s="165" t="s">
        <v>3199</v>
      </c>
      <c r="L140" s="165" t="s">
        <v>3199</v>
      </c>
      <c r="M140" s="165" t="s">
        <v>3999</v>
      </c>
      <c r="N140" s="200"/>
      <c r="O140" s="200"/>
      <c r="P140" s="200"/>
      <c r="Q140" s="200"/>
      <c r="R140" s="200"/>
      <c r="S140" s="200"/>
      <c r="T140" s="200"/>
      <c r="U140" s="200"/>
      <c r="V140" s="200"/>
      <c r="W140" s="200"/>
      <c r="X140" s="200"/>
      <c r="Y140" s="200"/>
      <c r="Z140" s="200"/>
      <c r="AA140" s="200"/>
      <c r="AB140" s="200"/>
      <c r="AC140" s="200"/>
      <c r="AD140" s="200"/>
      <c r="AE140" s="200"/>
      <c r="AF140" s="200"/>
      <c r="AG140" s="200"/>
      <c r="AH140" s="200"/>
      <c r="AI140" s="200"/>
      <c r="AJ140" s="200"/>
      <c r="AK140" s="200"/>
      <c r="AL140" s="200"/>
      <c r="AM140" s="200"/>
      <c r="AN140" s="200"/>
      <c r="AO140" s="200"/>
      <c r="AP140" s="200"/>
      <c r="AQ140" s="200"/>
      <c r="AR140" s="200"/>
    </row>
    <row r="141" ht="15" spans="1:44">
      <c r="A141" s="165" t="s">
        <v>3661</v>
      </c>
      <c r="B141" s="165" t="s">
        <v>2519</v>
      </c>
      <c r="C141" s="206">
        <v>4904984</v>
      </c>
      <c r="D141" s="206" t="s">
        <v>270</v>
      </c>
      <c r="E141" s="206" t="s">
        <v>2520</v>
      </c>
      <c r="F141" s="206" t="s">
        <v>1495</v>
      </c>
      <c r="G141" s="208" t="s">
        <v>214</v>
      </c>
      <c r="H141" s="208" t="s">
        <v>2521</v>
      </c>
      <c r="I141" s="209" t="s">
        <v>4029</v>
      </c>
      <c r="J141" s="165" t="s">
        <v>182</v>
      </c>
      <c r="K141" s="208" t="s">
        <v>214</v>
      </c>
      <c r="L141" s="200">
        <v>52</v>
      </c>
      <c r="M141" s="200"/>
      <c r="N141" s="200"/>
      <c r="O141" s="200"/>
      <c r="P141" s="200"/>
      <c r="Q141" s="200"/>
      <c r="R141" s="200"/>
      <c r="S141" s="200"/>
      <c r="T141" s="200"/>
      <c r="U141" s="200"/>
      <c r="V141" s="200"/>
      <c r="W141" s="200"/>
      <c r="X141" s="200"/>
      <c r="Y141" s="200"/>
      <c r="Z141" s="200"/>
      <c r="AA141" s="200"/>
      <c r="AB141" s="200"/>
      <c r="AC141" s="200"/>
      <c r="AD141" s="200"/>
      <c r="AE141" s="200"/>
      <c r="AF141" s="200"/>
      <c r="AG141" s="200"/>
      <c r="AH141" s="200"/>
      <c r="AI141" s="200"/>
      <c r="AJ141" s="200"/>
      <c r="AK141" s="200"/>
      <c r="AL141" s="200"/>
      <c r="AM141" s="200"/>
      <c r="AN141" s="200"/>
      <c r="AO141" s="200"/>
      <c r="AP141" s="200"/>
      <c r="AQ141" s="200"/>
      <c r="AR141" s="200"/>
    </row>
    <row r="142" ht="15" spans="1:44">
      <c r="A142" s="165" t="s">
        <v>3661</v>
      </c>
      <c r="B142" s="165" t="s">
        <v>2519</v>
      </c>
      <c r="C142" s="206">
        <v>4901048</v>
      </c>
      <c r="D142" s="206" t="s">
        <v>398</v>
      </c>
      <c r="E142" s="206" t="s">
        <v>3688</v>
      </c>
      <c r="F142" s="206" t="s">
        <v>3689</v>
      </c>
      <c r="G142" s="208" t="s">
        <v>265</v>
      </c>
      <c r="H142" s="208" t="s">
        <v>3691</v>
      </c>
      <c r="I142" s="209" t="s">
        <v>1814</v>
      </c>
      <c r="J142" s="165" t="s">
        <v>182</v>
      </c>
      <c r="K142" s="208" t="s">
        <v>265</v>
      </c>
      <c r="L142" s="200">
        <v>66</v>
      </c>
      <c r="M142" s="200"/>
      <c r="N142" s="200"/>
      <c r="O142" s="200"/>
      <c r="P142" s="200"/>
      <c r="Q142" s="200"/>
      <c r="R142" s="200"/>
      <c r="S142" s="200"/>
      <c r="T142" s="200"/>
      <c r="U142" s="200"/>
      <c r="V142" s="200"/>
      <c r="W142" s="200"/>
      <c r="X142" s="200"/>
      <c r="Y142" s="200"/>
      <c r="Z142" s="200"/>
      <c r="AA142" s="200"/>
      <c r="AB142" s="200"/>
      <c r="AC142" s="200"/>
      <c r="AD142" s="200"/>
      <c r="AE142" s="200"/>
      <c r="AF142" s="200"/>
      <c r="AG142" s="200"/>
      <c r="AH142" s="200"/>
      <c r="AI142" s="200"/>
      <c r="AJ142" s="200"/>
      <c r="AK142" s="200"/>
      <c r="AL142" s="200"/>
      <c r="AM142" s="200"/>
      <c r="AN142" s="200"/>
      <c r="AO142" s="200"/>
      <c r="AP142" s="200"/>
      <c r="AQ142" s="200"/>
      <c r="AR142" s="200"/>
    </row>
    <row r="143" ht="15" spans="1:44">
      <c r="A143" s="165" t="s">
        <v>3661</v>
      </c>
      <c r="B143" s="165" t="s">
        <v>301</v>
      </c>
      <c r="C143" s="206">
        <v>3531215</v>
      </c>
      <c r="D143" s="206" t="s">
        <v>499</v>
      </c>
      <c r="E143" s="206" t="s">
        <v>4030</v>
      </c>
      <c r="F143" s="206" t="s">
        <v>4031</v>
      </c>
      <c r="G143" s="208" t="s">
        <v>179</v>
      </c>
      <c r="H143" s="208" t="s">
        <v>4032</v>
      </c>
      <c r="I143" s="209" t="s">
        <v>4033</v>
      </c>
      <c r="J143" s="165" t="s">
        <v>174</v>
      </c>
      <c r="K143" s="208" t="s">
        <v>179</v>
      </c>
      <c r="L143" s="200">
        <v>57</v>
      </c>
      <c r="M143" s="200"/>
      <c r="N143" s="200"/>
      <c r="O143" s="200"/>
      <c r="P143" s="200"/>
      <c r="Q143" s="200"/>
      <c r="R143" s="200"/>
      <c r="S143" s="200"/>
      <c r="T143" s="200"/>
      <c r="U143" s="200"/>
      <c r="V143" s="200"/>
      <c r="W143" s="200"/>
      <c r="X143" s="200"/>
      <c r="Y143" s="200"/>
      <c r="Z143" s="200"/>
      <c r="AA143" s="200"/>
      <c r="AB143" s="200"/>
      <c r="AC143" s="200"/>
      <c r="AD143" s="200"/>
      <c r="AE143" s="200"/>
      <c r="AF143" s="200"/>
      <c r="AG143" s="200"/>
      <c r="AH143" s="200"/>
      <c r="AI143" s="200"/>
      <c r="AJ143" s="200"/>
      <c r="AK143" s="200"/>
      <c r="AL143" s="200"/>
      <c r="AM143" s="200"/>
      <c r="AN143" s="200"/>
      <c r="AO143" s="200"/>
      <c r="AP143" s="200"/>
      <c r="AQ143" s="200"/>
      <c r="AR143" s="200"/>
    </row>
    <row r="144" ht="15" spans="1:44">
      <c r="A144" s="165" t="s">
        <v>3661</v>
      </c>
      <c r="B144" s="165" t="s">
        <v>1218</v>
      </c>
      <c r="C144" s="206">
        <v>4947235</v>
      </c>
      <c r="D144" s="206" t="s">
        <v>270</v>
      </c>
      <c r="E144" s="206" t="s">
        <v>3639</v>
      </c>
      <c r="F144" s="206" t="s">
        <v>3640</v>
      </c>
      <c r="G144" s="208" t="s">
        <v>320</v>
      </c>
      <c r="H144" s="208" t="s">
        <v>3641</v>
      </c>
      <c r="I144" s="208" t="s">
        <v>297</v>
      </c>
      <c r="J144" s="165" t="s">
        <v>174</v>
      </c>
      <c r="K144" s="165" t="s">
        <v>3199</v>
      </c>
      <c r="L144" s="165" t="s">
        <v>3199</v>
      </c>
      <c r="M144" s="200"/>
      <c r="N144" s="200"/>
      <c r="O144" s="200"/>
      <c r="P144" s="200"/>
      <c r="Q144" s="200"/>
      <c r="R144" s="200"/>
      <c r="S144" s="200"/>
      <c r="T144" s="200"/>
      <c r="U144" s="200"/>
      <c r="V144" s="200"/>
      <c r="W144" s="200"/>
      <c r="X144" s="200"/>
      <c r="Y144" s="200"/>
      <c r="Z144" s="200"/>
      <c r="AA144" s="200"/>
      <c r="AB144" s="200"/>
      <c r="AC144" s="200"/>
      <c r="AD144" s="200"/>
      <c r="AE144" s="200"/>
      <c r="AF144" s="200"/>
      <c r="AG144" s="200"/>
      <c r="AH144" s="200"/>
      <c r="AI144" s="200"/>
      <c r="AJ144" s="200"/>
      <c r="AK144" s="200"/>
      <c r="AL144" s="200"/>
      <c r="AM144" s="200"/>
      <c r="AN144" s="200"/>
      <c r="AO144" s="200"/>
      <c r="AP144" s="200"/>
      <c r="AQ144" s="200"/>
      <c r="AR144" s="200"/>
    </row>
    <row r="145" ht="15" spans="1:44">
      <c r="A145" s="165" t="s">
        <v>3661</v>
      </c>
      <c r="B145" s="165" t="s">
        <v>1662</v>
      </c>
      <c r="C145" s="206">
        <v>5180546</v>
      </c>
      <c r="D145" s="206" t="s">
        <v>499</v>
      </c>
      <c r="E145" s="206" t="s">
        <v>1405</v>
      </c>
      <c r="F145" s="206" t="s">
        <v>2557</v>
      </c>
      <c r="G145" s="208" t="s">
        <v>870</v>
      </c>
      <c r="H145" s="208" t="s">
        <v>2559</v>
      </c>
      <c r="I145" s="208" t="s">
        <v>293</v>
      </c>
      <c r="J145" s="165" t="s">
        <v>174</v>
      </c>
      <c r="K145" s="165" t="s">
        <v>3199</v>
      </c>
      <c r="L145" s="165" t="s">
        <v>3199</v>
      </c>
      <c r="M145" s="165" t="s">
        <v>4028</v>
      </c>
      <c r="N145" s="200"/>
      <c r="O145" s="200"/>
      <c r="P145" s="200"/>
      <c r="Q145" s="200"/>
      <c r="R145" s="200"/>
      <c r="S145" s="200"/>
      <c r="T145" s="200"/>
      <c r="U145" s="200"/>
      <c r="V145" s="200"/>
      <c r="W145" s="200"/>
      <c r="X145" s="200"/>
      <c r="Y145" s="200"/>
      <c r="Z145" s="200"/>
      <c r="AA145" s="200"/>
      <c r="AB145" s="200"/>
      <c r="AC145" s="200"/>
      <c r="AD145" s="200"/>
      <c r="AE145" s="200"/>
      <c r="AF145" s="200"/>
      <c r="AG145" s="200"/>
      <c r="AH145" s="200"/>
      <c r="AI145" s="200"/>
      <c r="AJ145" s="200"/>
      <c r="AK145" s="200"/>
      <c r="AL145" s="200"/>
      <c r="AM145" s="200"/>
      <c r="AN145" s="200"/>
      <c r="AO145" s="200"/>
      <c r="AP145" s="200"/>
      <c r="AQ145" s="200"/>
      <c r="AR145" s="200"/>
    </row>
    <row r="146" ht="15" spans="1:44">
      <c r="A146" s="165" t="s">
        <v>3661</v>
      </c>
      <c r="B146" s="165" t="s">
        <v>1731</v>
      </c>
      <c r="C146" s="206">
        <v>5062864</v>
      </c>
      <c r="D146" s="206" t="s">
        <v>184</v>
      </c>
      <c r="E146" s="206" t="s">
        <v>1732</v>
      </c>
      <c r="F146" s="206" t="s">
        <v>1733</v>
      </c>
      <c r="G146" s="208" t="s">
        <v>870</v>
      </c>
      <c r="H146" s="208" t="s">
        <v>1734</v>
      </c>
      <c r="I146" s="208" t="s">
        <v>3669</v>
      </c>
      <c r="J146" s="165" t="s">
        <v>182</v>
      </c>
      <c r="K146" s="165" t="s">
        <v>3199</v>
      </c>
      <c r="L146" s="165" t="s">
        <v>3199</v>
      </c>
      <c r="M146" s="200"/>
      <c r="N146" s="200"/>
      <c r="O146" s="200"/>
      <c r="P146" s="200"/>
      <c r="Q146" s="200"/>
      <c r="R146" s="200"/>
      <c r="S146" s="200"/>
      <c r="T146" s="200"/>
      <c r="U146" s="200"/>
      <c r="V146" s="200"/>
      <c r="W146" s="200"/>
      <c r="X146" s="200"/>
      <c r="Y146" s="200"/>
      <c r="Z146" s="200"/>
      <c r="AA146" s="200"/>
      <c r="AB146" s="200"/>
      <c r="AC146" s="200"/>
      <c r="AD146" s="200"/>
      <c r="AE146" s="200"/>
      <c r="AF146" s="200"/>
      <c r="AG146" s="200"/>
      <c r="AH146" s="200"/>
      <c r="AI146" s="200"/>
      <c r="AJ146" s="200"/>
      <c r="AK146" s="200"/>
      <c r="AL146" s="200"/>
      <c r="AM146" s="200"/>
      <c r="AN146" s="200"/>
      <c r="AO146" s="200"/>
      <c r="AP146" s="200"/>
      <c r="AQ146" s="200"/>
      <c r="AR146" s="200"/>
    </row>
    <row r="147" ht="14.5" spans="1:44">
      <c r="A147" s="165" t="s">
        <v>3906</v>
      </c>
      <c r="B147" s="178" t="s">
        <v>147</v>
      </c>
      <c r="C147" s="200">
        <v>4979365</v>
      </c>
      <c r="D147" s="165" t="s">
        <v>2096</v>
      </c>
      <c r="E147" s="165" t="s">
        <v>636</v>
      </c>
      <c r="F147" s="211">
        <v>37537</v>
      </c>
      <c r="G147" s="165" t="s">
        <v>3734</v>
      </c>
      <c r="H147" s="165" t="s">
        <v>2087</v>
      </c>
      <c r="I147" s="181" t="s">
        <v>1234</v>
      </c>
      <c r="J147" s="200"/>
      <c r="K147" s="165" t="s">
        <v>3734</v>
      </c>
      <c r="L147" s="165" t="s">
        <v>4034</v>
      </c>
      <c r="M147" s="165" t="s">
        <v>3920</v>
      </c>
      <c r="N147" s="200"/>
      <c r="O147" s="200"/>
      <c r="P147" s="200"/>
      <c r="Q147" s="200"/>
      <c r="R147" s="200"/>
      <c r="S147" s="200"/>
      <c r="T147" s="200"/>
      <c r="U147" s="200"/>
      <c r="V147" s="200"/>
      <c r="W147" s="200"/>
      <c r="X147" s="200"/>
      <c r="Y147" s="200"/>
      <c r="Z147" s="200"/>
      <c r="AA147" s="200"/>
      <c r="AB147" s="200"/>
      <c r="AC147" s="200"/>
      <c r="AD147" s="200"/>
      <c r="AE147" s="200"/>
      <c r="AF147" s="200"/>
      <c r="AG147" s="200"/>
      <c r="AH147" s="200"/>
      <c r="AI147" s="200"/>
      <c r="AJ147" s="200"/>
      <c r="AK147" s="200"/>
      <c r="AL147" s="200"/>
      <c r="AM147" s="200"/>
      <c r="AN147" s="200"/>
      <c r="AO147" s="200"/>
      <c r="AP147" s="200"/>
      <c r="AQ147" s="200"/>
      <c r="AR147" s="200"/>
    </row>
    <row r="148" ht="14.5" spans="1:44">
      <c r="A148" s="165" t="s">
        <v>3906</v>
      </c>
      <c r="B148" s="178" t="s">
        <v>4035</v>
      </c>
      <c r="C148" s="200">
        <v>4989408</v>
      </c>
      <c r="D148" s="165" t="s">
        <v>1284</v>
      </c>
      <c r="E148" s="165" t="s">
        <v>868</v>
      </c>
      <c r="F148" s="165" t="s">
        <v>869</v>
      </c>
      <c r="G148" s="165" t="s">
        <v>355</v>
      </c>
      <c r="H148" s="165" t="s">
        <v>871</v>
      </c>
      <c r="I148" s="165" t="s">
        <v>725</v>
      </c>
      <c r="J148" s="200"/>
      <c r="K148" s="200"/>
      <c r="L148" s="165" t="s">
        <v>4036</v>
      </c>
      <c r="M148" s="200"/>
      <c r="N148" s="200"/>
      <c r="O148" s="200"/>
      <c r="P148" s="200"/>
      <c r="Q148" s="200"/>
      <c r="R148" s="200"/>
      <c r="S148" s="200"/>
      <c r="T148" s="200"/>
      <c r="U148" s="200"/>
      <c r="V148" s="200"/>
      <c r="W148" s="200"/>
      <c r="X148" s="200"/>
      <c r="Y148" s="200"/>
      <c r="Z148" s="200"/>
      <c r="AA148" s="200"/>
      <c r="AB148" s="200"/>
      <c r="AC148" s="200"/>
      <c r="AD148" s="200"/>
      <c r="AE148" s="200"/>
      <c r="AF148" s="200"/>
      <c r="AG148" s="200"/>
      <c r="AH148" s="200"/>
      <c r="AI148" s="200"/>
      <c r="AJ148" s="200"/>
      <c r="AK148" s="200"/>
      <c r="AL148" s="200"/>
      <c r="AM148" s="200"/>
      <c r="AN148" s="200"/>
      <c r="AO148" s="200"/>
      <c r="AP148" s="200"/>
      <c r="AQ148" s="200"/>
      <c r="AR148" s="200"/>
    </row>
    <row r="149" ht="14.5" spans="1:44">
      <c r="A149" s="165" t="s">
        <v>3906</v>
      </c>
      <c r="B149" s="178" t="s">
        <v>301</v>
      </c>
      <c r="C149" s="200">
        <v>4963193</v>
      </c>
      <c r="D149" s="165" t="s">
        <v>2892</v>
      </c>
      <c r="E149" s="165" t="s">
        <v>2465</v>
      </c>
      <c r="F149" s="165" t="s">
        <v>2466</v>
      </c>
      <c r="G149" s="165" t="s">
        <v>232</v>
      </c>
      <c r="H149" s="165" t="s">
        <v>2467</v>
      </c>
      <c r="I149" s="181" t="s">
        <v>1234</v>
      </c>
      <c r="J149" s="200"/>
      <c r="K149" s="200"/>
      <c r="L149" s="165" t="s">
        <v>183</v>
      </c>
      <c r="M149" s="200"/>
      <c r="N149" s="200"/>
      <c r="O149" s="200"/>
      <c r="P149" s="200"/>
      <c r="Q149" s="200"/>
      <c r="R149" s="200"/>
      <c r="S149" s="200"/>
      <c r="T149" s="200"/>
      <c r="U149" s="200"/>
      <c r="V149" s="200"/>
      <c r="W149" s="200"/>
      <c r="X149" s="200"/>
      <c r="Y149" s="200"/>
      <c r="Z149" s="200"/>
      <c r="AA149" s="200"/>
      <c r="AB149" s="200"/>
      <c r="AC149" s="200"/>
      <c r="AD149" s="200"/>
      <c r="AE149" s="200"/>
      <c r="AF149" s="200"/>
      <c r="AG149" s="200"/>
      <c r="AH149" s="200"/>
      <c r="AI149" s="200"/>
      <c r="AJ149" s="200"/>
      <c r="AK149" s="200"/>
      <c r="AL149" s="200"/>
      <c r="AM149" s="200"/>
      <c r="AN149" s="200"/>
      <c r="AO149" s="200"/>
      <c r="AP149" s="200"/>
      <c r="AQ149" s="200"/>
      <c r="AR149" s="200"/>
    </row>
    <row r="150" ht="14.5" spans="1:44">
      <c r="A150" s="165" t="s">
        <v>3906</v>
      </c>
      <c r="B150" s="178" t="s">
        <v>147</v>
      </c>
      <c r="C150" s="200">
        <v>4753455</v>
      </c>
      <c r="D150" s="165" t="s">
        <v>2420</v>
      </c>
      <c r="E150" s="165" t="s">
        <v>864</v>
      </c>
      <c r="F150" s="211">
        <v>36923</v>
      </c>
      <c r="G150" s="165" t="s">
        <v>196</v>
      </c>
      <c r="H150" s="165" t="s">
        <v>866</v>
      </c>
      <c r="I150" s="165" t="s">
        <v>588</v>
      </c>
      <c r="J150" s="200"/>
      <c r="K150" s="165" t="s">
        <v>196</v>
      </c>
      <c r="L150" s="200">
        <v>71</v>
      </c>
      <c r="M150" s="200"/>
      <c r="N150" s="200"/>
      <c r="O150" s="200"/>
      <c r="P150" s="200"/>
      <c r="Q150" s="200"/>
      <c r="R150" s="200"/>
      <c r="S150" s="200"/>
      <c r="T150" s="200"/>
      <c r="U150" s="200"/>
      <c r="V150" s="200"/>
      <c r="W150" s="200"/>
      <c r="X150" s="200"/>
      <c r="Y150" s="200"/>
      <c r="Z150" s="200"/>
      <c r="AA150" s="200"/>
      <c r="AB150" s="200"/>
      <c r="AC150" s="200"/>
      <c r="AD150" s="200"/>
      <c r="AE150" s="200"/>
      <c r="AF150" s="200"/>
      <c r="AG150" s="200"/>
      <c r="AH150" s="200"/>
      <c r="AI150" s="200"/>
      <c r="AJ150" s="200"/>
      <c r="AK150" s="200"/>
      <c r="AL150" s="200"/>
      <c r="AM150" s="200"/>
      <c r="AN150" s="200"/>
      <c r="AO150" s="200"/>
      <c r="AP150" s="200"/>
      <c r="AQ150" s="200"/>
      <c r="AR150" s="200"/>
    </row>
    <row r="151" ht="14.5" spans="1:44">
      <c r="A151" s="165" t="s">
        <v>3906</v>
      </c>
      <c r="B151" s="178" t="s">
        <v>147</v>
      </c>
      <c r="C151" s="200">
        <v>4783136</v>
      </c>
      <c r="D151" s="165" t="s">
        <v>2315</v>
      </c>
      <c r="E151" s="165" t="s">
        <v>933</v>
      </c>
      <c r="F151" s="165" t="s">
        <v>934</v>
      </c>
      <c r="G151" s="165" t="s">
        <v>214</v>
      </c>
      <c r="H151" s="165" t="s">
        <v>935</v>
      </c>
      <c r="I151" s="165" t="s">
        <v>813</v>
      </c>
      <c r="J151" s="200"/>
      <c r="K151" s="165" t="s">
        <v>214</v>
      </c>
      <c r="L151" s="200">
        <v>52</v>
      </c>
      <c r="M151" s="200"/>
      <c r="N151" s="200"/>
      <c r="O151" s="200"/>
      <c r="P151" s="200"/>
      <c r="Q151" s="200"/>
      <c r="R151" s="200"/>
      <c r="S151" s="200"/>
      <c r="T151" s="200"/>
      <c r="U151" s="200"/>
      <c r="V151" s="200"/>
      <c r="W151" s="200"/>
      <c r="X151" s="200"/>
      <c r="Y151" s="200"/>
      <c r="Z151" s="200"/>
      <c r="AA151" s="200"/>
      <c r="AB151" s="200"/>
      <c r="AC151" s="200"/>
      <c r="AD151" s="200"/>
      <c r="AE151" s="200"/>
      <c r="AF151" s="200"/>
      <c r="AG151" s="200"/>
      <c r="AH151" s="200"/>
      <c r="AI151" s="200"/>
      <c r="AJ151" s="200"/>
      <c r="AK151" s="200"/>
      <c r="AL151" s="200"/>
      <c r="AM151" s="200"/>
      <c r="AN151" s="200"/>
      <c r="AO151" s="200"/>
      <c r="AP151" s="200"/>
      <c r="AQ151" s="200"/>
      <c r="AR151" s="200"/>
    </row>
    <row r="152" ht="14.5" spans="1:44">
      <c r="A152" s="165" t="s">
        <v>3906</v>
      </c>
      <c r="B152" s="178" t="s">
        <v>147</v>
      </c>
      <c r="C152" s="200">
        <v>4725050</v>
      </c>
      <c r="D152" s="165" t="s">
        <v>808</v>
      </c>
      <c r="E152" s="165" t="s">
        <v>809</v>
      </c>
      <c r="F152" s="165" t="s">
        <v>810</v>
      </c>
      <c r="G152" s="165" t="s">
        <v>232</v>
      </c>
      <c r="H152" s="165" t="s">
        <v>812</v>
      </c>
      <c r="I152" s="165" t="s">
        <v>813</v>
      </c>
      <c r="J152" s="200"/>
      <c r="K152" s="165" t="s">
        <v>232</v>
      </c>
      <c r="L152" s="200">
        <v>71</v>
      </c>
      <c r="M152" s="200"/>
      <c r="N152" s="200"/>
      <c r="O152" s="200"/>
      <c r="P152" s="200"/>
      <c r="Q152" s="200"/>
      <c r="R152" s="200"/>
      <c r="S152" s="200"/>
      <c r="T152" s="200"/>
      <c r="U152" s="200"/>
      <c r="V152" s="200"/>
      <c r="W152" s="200"/>
      <c r="X152" s="200"/>
      <c r="Y152" s="200"/>
      <c r="Z152" s="200"/>
      <c r="AA152" s="200"/>
      <c r="AB152" s="200"/>
      <c r="AC152" s="200"/>
      <c r="AD152" s="200"/>
      <c r="AE152" s="200"/>
      <c r="AF152" s="200"/>
      <c r="AG152" s="200"/>
      <c r="AH152" s="200"/>
      <c r="AI152" s="200"/>
      <c r="AJ152" s="200"/>
      <c r="AK152" s="200"/>
      <c r="AL152" s="200"/>
      <c r="AM152" s="200"/>
      <c r="AN152" s="200"/>
      <c r="AO152" s="200"/>
      <c r="AP152" s="200"/>
      <c r="AQ152" s="200"/>
      <c r="AR152" s="200"/>
    </row>
    <row r="153" ht="14.5" spans="1:44">
      <c r="A153" s="165" t="s">
        <v>3906</v>
      </c>
      <c r="B153" s="178" t="s">
        <v>4035</v>
      </c>
      <c r="C153" s="200">
        <v>4875001</v>
      </c>
      <c r="D153" s="165" t="s">
        <v>2041</v>
      </c>
      <c r="E153" s="165" t="s">
        <v>931</v>
      </c>
      <c r="F153" s="211">
        <v>36592</v>
      </c>
      <c r="G153" s="165" t="s">
        <v>232</v>
      </c>
      <c r="H153" s="165" t="s">
        <v>932</v>
      </c>
      <c r="I153" s="165" t="s">
        <v>3227</v>
      </c>
      <c r="J153" s="200"/>
      <c r="K153" s="200"/>
      <c r="L153" s="165" t="s">
        <v>183</v>
      </c>
      <c r="M153" s="200"/>
      <c r="N153" s="200"/>
      <c r="O153" s="200"/>
      <c r="P153" s="200"/>
      <c r="Q153" s="200"/>
      <c r="R153" s="200"/>
      <c r="S153" s="200"/>
      <c r="T153" s="200"/>
      <c r="U153" s="200"/>
      <c r="V153" s="200"/>
      <c r="W153" s="200"/>
      <c r="X153" s="200"/>
      <c r="Y153" s="200"/>
      <c r="Z153" s="200"/>
      <c r="AA153" s="200"/>
      <c r="AB153" s="200"/>
      <c r="AC153" s="200"/>
      <c r="AD153" s="200"/>
      <c r="AE153" s="200"/>
      <c r="AF153" s="200"/>
      <c r="AG153" s="200"/>
      <c r="AH153" s="200"/>
      <c r="AI153" s="200"/>
      <c r="AJ153" s="200"/>
      <c r="AK153" s="200"/>
      <c r="AL153" s="200"/>
      <c r="AM153" s="200"/>
      <c r="AN153" s="200"/>
      <c r="AO153" s="200"/>
      <c r="AP153" s="200"/>
      <c r="AQ153" s="200"/>
      <c r="AR153" s="200"/>
    </row>
    <row r="154" ht="14.5" spans="1:44">
      <c r="A154" s="165" t="s">
        <v>3906</v>
      </c>
      <c r="B154" s="178" t="s">
        <v>4037</v>
      </c>
      <c r="C154" s="200">
        <v>4683383</v>
      </c>
      <c r="D154" s="165" t="s">
        <v>4038</v>
      </c>
      <c r="E154" s="165" t="s">
        <v>1306</v>
      </c>
      <c r="F154" s="165" t="s">
        <v>4039</v>
      </c>
      <c r="G154" s="165" t="s">
        <v>214</v>
      </c>
      <c r="H154" s="165" t="s">
        <v>4040</v>
      </c>
      <c r="I154" s="181" t="s">
        <v>1234</v>
      </c>
      <c r="J154" s="200"/>
      <c r="K154" s="200"/>
      <c r="L154" s="200"/>
      <c r="M154" s="200"/>
      <c r="N154" s="200"/>
      <c r="O154" s="200"/>
      <c r="P154" s="200"/>
      <c r="Q154" s="200"/>
      <c r="R154" s="200"/>
      <c r="S154" s="200"/>
      <c r="T154" s="200"/>
      <c r="U154" s="200"/>
      <c r="V154" s="200"/>
      <c r="W154" s="200"/>
      <c r="X154" s="200"/>
      <c r="Y154" s="200"/>
      <c r="Z154" s="200"/>
      <c r="AA154" s="200"/>
      <c r="AB154" s="200"/>
      <c r="AC154" s="200"/>
      <c r="AD154" s="200"/>
      <c r="AE154" s="200"/>
      <c r="AF154" s="200"/>
      <c r="AG154" s="200"/>
      <c r="AH154" s="200"/>
      <c r="AI154" s="200"/>
      <c r="AJ154" s="200"/>
      <c r="AK154" s="200"/>
      <c r="AL154" s="200"/>
      <c r="AM154" s="200"/>
      <c r="AN154" s="200"/>
      <c r="AO154" s="200"/>
      <c r="AP154" s="200"/>
      <c r="AQ154" s="200"/>
      <c r="AR154" s="200"/>
    </row>
    <row r="155" ht="14.5" spans="1:44">
      <c r="A155" s="165" t="s">
        <v>3906</v>
      </c>
      <c r="B155" s="178" t="s">
        <v>147</v>
      </c>
      <c r="C155" s="200">
        <v>4760583</v>
      </c>
      <c r="D155" s="165" t="s">
        <v>4041</v>
      </c>
      <c r="E155" s="165" t="s">
        <v>2067</v>
      </c>
      <c r="F155" s="211">
        <v>36959</v>
      </c>
      <c r="G155" s="165" t="s">
        <v>228</v>
      </c>
      <c r="H155" s="165" t="s">
        <v>2479</v>
      </c>
      <c r="I155" s="165" t="s">
        <v>588</v>
      </c>
      <c r="J155" s="200"/>
      <c r="K155" s="165"/>
      <c r="L155" s="165" t="s">
        <v>183</v>
      </c>
      <c r="M155" s="200"/>
      <c r="N155" s="200"/>
      <c r="O155" s="200"/>
      <c r="P155" s="200"/>
      <c r="Q155" s="200"/>
      <c r="R155" s="200"/>
      <c r="S155" s="200"/>
      <c r="T155" s="200"/>
      <c r="U155" s="200"/>
      <c r="V155" s="200"/>
      <c r="W155" s="200"/>
      <c r="X155" s="200"/>
      <c r="Y155" s="200"/>
      <c r="Z155" s="200"/>
      <c r="AA155" s="200"/>
      <c r="AB155" s="200"/>
      <c r="AC155" s="200"/>
      <c r="AD155" s="200"/>
      <c r="AE155" s="200"/>
      <c r="AF155" s="200"/>
      <c r="AG155" s="200"/>
      <c r="AH155" s="200"/>
      <c r="AI155" s="200"/>
      <c r="AJ155" s="200"/>
      <c r="AK155" s="200"/>
      <c r="AL155" s="200"/>
      <c r="AM155" s="200"/>
      <c r="AN155" s="200"/>
      <c r="AO155" s="200"/>
      <c r="AP155" s="200"/>
      <c r="AQ155" s="200"/>
      <c r="AR155" s="200"/>
    </row>
    <row r="156" ht="14.5" spans="1:44">
      <c r="A156" s="165" t="s">
        <v>3906</v>
      </c>
      <c r="B156" s="178" t="s">
        <v>147</v>
      </c>
      <c r="C156" s="38">
        <v>4610054</v>
      </c>
      <c r="D156" s="165" t="s">
        <v>1746</v>
      </c>
      <c r="E156" s="165" t="s">
        <v>4042</v>
      </c>
      <c r="F156" s="212" t="s">
        <v>4043</v>
      </c>
      <c r="G156" s="165" t="s">
        <v>232</v>
      </c>
      <c r="H156" s="107" t="s">
        <v>4044</v>
      </c>
      <c r="I156" s="181" t="s">
        <v>1234</v>
      </c>
      <c r="J156" s="200"/>
      <c r="K156" s="200"/>
      <c r="L156" s="165" t="s">
        <v>183</v>
      </c>
      <c r="M156" s="200"/>
      <c r="N156" s="200"/>
      <c r="O156" s="200"/>
      <c r="P156" s="200"/>
      <c r="Q156" s="200"/>
      <c r="R156" s="200"/>
      <c r="S156" s="200"/>
      <c r="T156" s="200"/>
      <c r="U156" s="200"/>
      <c r="V156" s="200"/>
      <c r="W156" s="200"/>
      <c r="X156" s="200"/>
      <c r="Y156" s="200"/>
      <c r="Z156" s="200"/>
      <c r="AA156" s="200"/>
      <c r="AB156" s="200"/>
      <c r="AC156" s="200"/>
      <c r="AD156" s="200"/>
      <c r="AE156" s="200"/>
      <c r="AF156" s="200"/>
      <c r="AG156" s="200"/>
      <c r="AH156" s="200"/>
      <c r="AI156" s="200"/>
      <c r="AJ156" s="200"/>
      <c r="AK156" s="200"/>
      <c r="AL156" s="200"/>
      <c r="AM156" s="200"/>
      <c r="AN156" s="200"/>
      <c r="AO156" s="200"/>
      <c r="AP156" s="200"/>
      <c r="AQ156" s="200"/>
      <c r="AR156" s="200"/>
    </row>
    <row r="157" ht="14.5" spans="1:44">
      <c r="A157" s="165" t="s">
        <v>3906</v>
      </c>
      <c r="B157" s="178" t="s">
        <v>147</v>
      </c>
      <c r="C157" s="38">
        <v>4375835</v>
      </c>
      <c r="D157" s="165" t="s">
        <v>2315</v>
      </c>
      <c r="E157" s="165" t="s">
        <v>2436</v>
      </c>
      <c r="F157" s="212" t="s">
        <v>4045</v>
      </c>
      <c r="G157" s="165" t="s">
        <v>196</v>
      </c>
      <c r="H157" s="107" t="s">
        <v>2437</v>
      </c>
      <c r="I157" s="181" t="s">
        <v>1234</v>
      </c>
      <c r="J157" s="200"/>
      <c r="K157" s="200"/>
      <c r="L157" s="165" t="s">
        <v>641</v>
      </c>
      <c r="M157" s="200"/>
      <c r="N157" s="200"/>
      <c r="O157" s="200"/>
      <c r="P157" s="200"/>
      <c r="Q157" s="200"/>
      <c r="R157" s="200"/>
      <c r="S157" s="200"/>
      <c r="T157" s="200"/>
      <c r="U157" s="200"/>
      <c r="V157" s="200"/>
      <c r="W157" s="200"/>
      <c r="X157" s="200"/>
      <c r="Y157" s="200"/>
      <c r="Z157" s="200"/>
      <c r="AA157" s="200"/>
      <c r="AB157" s="200"/>
      <c r="AC157" s="200"/>
      <c r="AD157" s="200"/>
      <c r="AE157" s="200"/>
      <c r="AF157" s="200"/>
      <c r="AG157" s="200"/>
      <c r="AH157" s="200"/>
      <c r="AI157" s="200"/>
      <c r="AJ157" s="200"/>
      <c r="AK157" s="200"/>
      <c r="AL157" s="200"/>
      <c r="AM157" s="200"/>
      <c r="AN157" s="200"/>
      <c r="AO157" s="200"/>
      <c r="AP157" s="200"/>
      <c r="AQ157" s="200"/>
      <c r="AR157" s="200"/>
    </row>
    <row r="158" ht="14.5" spans="1:44">
      <c r="A158" s="165" t="s">
        <v>3906</v>
      </c>
      <c r="B158" s="178" t="s">
        <v>147</v>
      </c>
      <c r="C158" s="38">
        <v>4387454</v>
      </c>
      <c r="D158" s="165" t="s">
        <v>359</v>
      </c>
      <c r="E158" s="165" t="s">
        <v>2456</v>
      </c>
      <c r="F158" s="211"/>
      <c r="G158" s="165" t="s">
        <v>214</v>
      </c>
      <c r="H158" s="107" t="s">
        <v>2458</v>
      </c>
      <c r="I158" s="165" t="s">
        <v>375</v>
      </c>
      <c r="J158" s="200"/>
      <c r="K158" s="165" t="s">
        <v>214</v>
      </c>
      <c r="L158" s="200">
        <v>59</v>
      </c>
      <c r="M158" s="200"/>
      <c r="N158" s="200"/>
      <c r="O158" s="200"/>
      <c r="P158" s="200"/>
      <c r="Q158" s="200"/>
      <c r="R158" s="200"/>
      <c r="S158" s="200"/>
      <c r="T158" s="200"/>
      <c r="U158" s="200"/>
      <c r="V158" s="200"/>
      <c r="W158" s="200"/>
      <c r="X158" s="200"/>
      <c r="Y158" s="200"/>
      <c r="Z158" s="200"/>
      <c r="AA158" s="200"/>
      <c r="AB158" s="200"/>
      <c r="AC158" s="200"/>
      <c r="AD158" s="200"/>
      <c r="AE158" s="200"/>
      <c r="AF158" s="200"/>
      <c r="AG158" s="200"/>
      <c r="AH158" s="200"/>
      <c r="AI158" s="200"/>
      <c r="AJ158" s="200"/>
      <c r="AK158" s="200"/>
      <c r="AL158" s="200"/>
      <c r="AM158" s="200"/>
      <c r="AN158" s="200"/>
      <c r="AO158" s="200"/>
      <c r="AP158" s="200"/>
      <c r="AQ158" s="200"/>
      <c r="AR158" s="200"/>
    </row>
    <row r="159" ht="14.5" spans="1:44">
      <c r="A159" s="165" t="s">
        <v>3906</v>
      </c>
      <c r="B159" s="178" t="s">
        <v>147</v>
      </c>
      <c r="C159" s="38">
        <v>4626787</v>
      </c>
      <c r="D159" s="165" t="s">
        <v>2096</v>
      </c>
      <c r="E159" s="165" t="s">
        <v>3010</v>
      </c>
      <c r="F159" s="212" t="s">
        <v>3011</v>
      </c>
      <c r="G159" s="165" t="s">
        <v>228</v>
      </c>
      <c r="H159" s="107" t="s">
        <v>3012</v>
      </c>
      <c r="I159" s="165" t="s">
        <v>1624</v>
      </c>
      <c r="J159" s="200"/>
      <c r="K159" s="165" t="s">
        <v>228</v>
      </c>
      <c r="L159" s="200">
        <v>74</v>
      </c>
      <c r="M159" s="200"/>
      <c r="N159" s="200"/>
      <c r="O159" s="200"/>
      <c r="P159" s="200"/>
      <c r="Q159" s="200"/>
      <c r="R159" s="200"/>
      <c r="S159" s="200"/>
      <c r="T159" s="200"/>
      <c r="U159" s="200"/>
      <c r="V159" s="200"/>
      <c r="W159" s="200"/>
      <c r="X159" s="200"/>
      <c r="Y159" s="200"/>
      <c r="Z159" s="200"/>
      <c r="AA159" s="200"/>
      <c r="AB159" s="200"/>
      <c r="AC159" s="200"/>
      <c r="AD159" s="200"/>
      <c r="AE159" s="200"/>
      <c r="AF159" s="200"/>
      <c r="AG159" s="200"/>
      <c r="AH159" s="200"/>
      <c r="AI159" s="200"/>
      <c r="AJ159" s="200"/>
      <c r="AK159" s="200"/>
      <c r="AL159" s="200"/>
      <c r="AM159" s="200"/>
      <c r="AN159" s="200"/>
      <c r="AO159" s="200"/>
      <c r="AP159" s="200"/>
      <c r="AQ159" s="200"/>
      <c r="AR159" s="200"/>
    </row>
    <row r="160" ht="14.5" spans="1:44">
      <c r="A160" s="165" t="s">
        <v>3906</v>
      </c>
      <c r="B160" s="178" t="s">
        <v>147</v>
      </c>
      <c r="C160" s="38">
        <v>4289795</v>
      </c>
      <c r="D160" s="165" t="s">
        <v>815</v>
      </c>
      <c r="E160" s="165" t="s">
        <v>3007</v>
      </c>
      <c r="F160" s="211">
        <v>35987</v>
      </c>
      <c r="G160" s="165" t="s">
        <v>187</v>
      </c>
      <c r="H160" s="107" t="s">
        <v>3008</v>
      </c>
      <c r="I160" s="165" t="s">
        <v>3009</v>
      </c>
      <c r="J160" s="200"/>
      <c r="K160" s="200"/>
      <c r="L160" s="165" t="s">
        <v>641</v>
      </c>
      <c r="M160" s="200"/>
      <c r="N160" s="200"/>
      <c r="O160" s="200"/>
      <c r="P160" s="200"/>
      <c r="Q160" s="200"/>
      <c r="R160" s="200"/>
      <c r="S160" s="200"/>
      <c r="T160" s="200"/>
      <c r="U160" s="200"/>
      <c r="V160" s="200"/>
      <c r="W160" s="200"/>
      <c r="X160" s="200"/>
      <c r="Y160" s="200"/>
      <c r="Z160" s="200"/>
      <c r="AA160" s="200"/>
      <c r="AB160" s="200"/>
      <c r="AC160" s="200"/>
      <c r="AD160" s="200"/>
      <c r="AE160" s="200"/>
      <c r="AF160" s="200"/>
      <c r="AG160" s="200"/>
      <c r="AH160" s="200"/>
      <c r="AI160" s="200"/>
      <c r="AJ160" s="200"/>
      <c r="AK160" s="200"/>
      <c r="AL160" s="200"/>
      <c r="AM160" s="200"/>
      <c r="AN160" s="200"/>
      <c r="AO160" s="200"/>
      <c r="AP160" s="200"/>
      <c r="AQ160" s="200"/>
      <c r="AR160" s="200"/>
    </row>
    <row r="161" ht="14.5" spans="1:44">
      <c r="A161" s="165" t="s">
        <v>3906</v>
      </c>
      <c r="B161" s="178" t="s">
        <v>301</v>
      </c>
      <c r="C161" s="38">
        <v>4252161</v>
      </c>
      <c r="D161" s="165" t="s">
        <v>1832</v>
      </c>
      <c r="E161" s="165" t="s">
        <v>4046</v>
      </c>
      <c r="F161" s="211">
        <v>36137</v>
      </c>
      <c r="G161" s="165" t="s">
        <v>232</v>
      </c>
      <c r="H161" s="107" t="s">
        <v>4047</v>
      </c>
      <c r="I161" s="165" t="s">
        <v>375</v>
      </c>
      <c r="J161" s="200"/>
      <c r="K161" s="200"/>
      <c r="L161" s="200"/>
      <c r="M161" s="200"/>
      <c r="N161" s="200"/>
      <c r="O161" s="200"/>
      <c r="P161" s="200"/>
      <c r="Q161" s="200"/>
      <c r="R161" s="200"/>
      <c r="S161" s="200"/>
      <c r="T161" s="200"/>
      <c r="U161" s="200"/>
      <c r="V161" s="200"/>
      <c r="W161" s="200"/>
      <c r="X161" s="200"/>
      <c r="Y161" s="200"/>
      <c r="Z161" s="200"/>
      <c r="AA161" s="200"/>
      <c r="AB161" s="200"/>
      <c r="AC161" s="200"/>
      <c r="AD161" s="200"/>
      <c r="AE161" s="200"/>
      <c r="AF161" s="200"/>
      <c r="AG161" s="200"/>
      <c r="AH161" s="200"/>
      <c r="AI161" s="200"/>
      <c r="AJ161" s="200"/>
      <c r="AK161" s="200"/>
      <c r="AL161" s="200"/>
      <c r="AM161" s="200"/>
      <c r="AN161" s="200"/>
      <c r="AO161" s="200"/>
      <c r="AP161" s="200"/>
      <c r="AQ161" s="200"/>
      <c r="AR161" s="200"/>
    </row>
    <row r="162" ht="14.5" spans="1:44">
      <c r="A162" s="165" t="s">
        <v>3906</v>
      </c>
      <c r="B162" s="178" t="s">
        <v>147</v>
      </c>
      <c r="C162" s="38"/>
      <c r="D162" s="165" t="s">
        <v>1302</v>
      </c>
      <c r="E162" s="165" t="s">
        <v>4048</v>
      </c>
      <c r="F162" s="211"/>
      <c r="G162" s="165" t="s">
        <v>811</v>
      </c>
      <c r="H162" s="107" t="s">
        <v>4049</v>
      </c>
      <c r="I162" s="165" t="s">
        <v>375</v>
      </c>
      <c r="J162" s="200"/>
      <c r="K162" s="200"/>
      <c r="L162" s="165" t="s">
        <v>913</v>
      </c>
      <c r="M162" s="200"/>
      <c r="N162" s="200"/>
      <c r="O162" s="200"/>
      <c r="P162" s="200"/>
      <c r="Q162" s="200"/>
      <c r="R162" s="200"/>
      <c r="S162" s="200"/>
      <c r="T162" s="200"/>
      <c r="U162" s="200"/>
      <c r="V162" s="200"/>
      <c r="W162" s="200"/>
      <c r="X162" s="200"/>
      <c r="Y162" s="200"/>
      <c r="Z162" s="200"/>
      <c r="AA162" s="200"/>
      <c r="AB162" s="200"/>
      <c r="AC162" s="200"/>
      <c r="AD162" s="200"/>
      <c r="AE162" s="200"/>
      <c r="AF162" s="200"/>
      <c r="AG162" s="200"/>
      <c r="AH162" s="200"/>
      <c r="AI162" s="200"/>
      <c r="AJ162" s="200"/>
      <c r="AK162" s="200"/>
      <c r="AL162" s="200"/>
      <c r="AM162" s="200"/>
      <c r="AN162" s="200"/>
      <c r="AO162" s="200"/>
      <c r="AP162" s="200"/>
      <c r="AQ162" s="200"/>
      <c r="AR162" s="200"/>
    </row>
    <row r="163" ht="14.5" spans="1:44">
      <c r="A163" s="165" t="s">
        <v>3906</v>
      </c>
      <c r="B163" s="178" t="s">
        <v>147</v>
      </c>
      <c r="C163" s="38">
        <v>4135572</v>
      </c>
      <c r="D163" s="165" t="s">
        <v>2919</v>
      </c>
      <c r="E163" s="165" t="s">
        <v>4050</v>
      </c>
      <c r="F163" s="212" t="s">
        <v>4051</v>
      </c>
      <c r="G163" s="165" t="s">
        <v>320</v>
      </c>
      <c r="H163" s="107" t="s">
        <v>4052</v>
      </c>
      <c r="I163" s="165" t="s">
        <v>4053</v>
      </c>
      <c r="J163" s="200"/>
      <c r="K163" s="200"/>
      <c r="L163" s="165" t="s">
        <v>183</v>
      </c>
      <c r="M163" s="200"/>
      <c r="N163" s="200"/>
      <c r="O163" s="200"/>
      <c r="P163" s="200"/>
      <c r="Q163" s="200"/>
      <c r="R163" s="200"/>
      <c r="S163" s="200"/>
      <c r="T163" s="200"/>
      <c r="U163" s="200"/>
      <c r="V163" s="200"/>
      <c r="W163" s="200"/>
      <c r="X163" s="200"/>
      <c r="Y163" s="200"/>
      <c r="Z163" s="200"/>
      <c r="AA163" s="200"/>
      <c r="AB163" s="200"/>
      <c r="AC163" s="200"/>
      <c r="AD163" s="200"/>
      <c r="AE163" s="200"/>
      <c r="AF163" s="200"/>
      <c r="AG163" s="200"/>
      <c r="AH163" s="200"/>
      <c r="AI163" s="200"/>
      <c r="AJ163" s="200"/>
      <c r="AK163" s="200"/>
      <c r="AL163" s="200"/>
      <c r="AM163" s="200"/>
      <c r="AN163" s="200"/>
      <c r="AO163" s="200"/>
      <c r="AP163" s="200"/>
      <c r="AQ163" s="200"/>
      <c r="AR163" s="200"/>
    </row>
    <row r="164" ht="14.5" spans="1:44">
      <c r="A164" s="165" t="s">
        <v>3906</v>
      </c>
      <c r="B164" s="178" t="s">
        <v>147</v>
      </c>
      <c r="C164" s="38"/>
      <c r="D164" s="165" t="s">
        <v>4054</v>
      </c>
      <c r="E164" s="165" t="s">
        <v>4055</v>
      </c>
      <c r="F164" s="212" t="s">
        <v>4056</v>
      </c>
      <c r="G164" s="165" t="s">
        <v>214</v>
      </c>
      <c r="H164" s="107" t="s">
        <v>4057</v>
      </c>
      <c r="I164" s="107" t="s">
        <v>375</v>
      </c>
      <c r="J164" s="200"/>
      <c r="K164" s="200"/>
      <c r="L164" s="200"/>
      <c r="M164" s="200"/>
      <c r="N164" s="200"/>
      <c r="O164" s="200"/>
      <c r="P164" s="200"/>
      <c r="Q164" s="200"/>
      <c r="R164" s="200"/>
      <c r="S164" s="200"/>
      <c r="T164" s="200"/>
      <c r="U164" s="200"/>
      <c r="V164" s="200"/>
      <c r="W164" s="200"/>
      <c r="X164" s="200"/>
      <c r="Y164" s="200"/>
      <c r="Z164" s="200"/>
      <c r="AA164" s="200"/>
      <c r="AB164" s="200"/>
      <c r="AC164" s="200"/>
      <c r="AD164" s="200"/>
      <c r="AE164" s="200"/>
      <c r="AF164" s="200"/>
      <c r="AG164" s="200"/>
      <c r="AH164" s="200"/>
      <c r="AI164" s="200"/>
      <c r="AJ164" s="200"/>
      <c r="AK164" s="200"/>
      <c r="AL164" s="200"/>
      <c r="AM164" s="200"/>
      <c r="AN164" s="200"/>
      <c r="AO164" s="200"/>
      <c r="AP164" s="200"/>
      <c r="AQ164" s="200"/>
      <c r="AR164" s="200"/>
    </row>
    <row r="165" ht="14.5" spans="1:44">
      <c r="A165" s="165" t="s">
        <v>3906</v>
      </c>
      <c r="B165" s="178" t="s">
        <v>147</v>
      </c>
      <c r="C165" s="38">
        <v>3555921</v>
      </c>
      <c r="D165" s="165" t="s">
        <v>4058</v>
      </c>
      <c r="E165" s="165" t="s">
        <v>3001</v>
      </c>
      <c r="F165" s="212">
        <v>35339</v>
      </c>
      <c r="G165" s="165" t="s">
        <v>228</v>
      </c>
      <c r="H165" s="107" t="s">
        <v>3002</v>
      </c>
      <c r="I165" s="107" t="s">
        <v>1276</v>
      </c>
      <c r="J165" s="200"/>
      <c r="K165" s="165" t="s">
        <v>228</v>
      </c>
      <c r="L165" s="200">
        <v>60</v>
      </c>
      <c r="M165" s="200"/>
      <c r="N165" s="200"/>
      <c r="O165" s="200"/>
      <c r="P165" s="200"/>
      <c r="Q165" s="200"/>
      <c r="R165" s="200"/>
      <c r="S165" s="200"/>
      <c r="T165" s="200"/>
      <c r="U165" s="200"/>
      <c r="V165" s="200"/>
      <c r="W165" s="200"/>
      <c r="X165" s="200"/>
      <c r="Y165" s="200"/>
      <c r="Z165" s="200"/>
      <c r="AA165" s="200"/>
      <c r="AB165" s="200"/>
      <c r="AC165" s="200"/>
      <c r="AD165" s="200"/>
      <c r="AE165" s="200"/>
      <c r="AF165" s="200"/>
      <c r="AG165" s="200"/>
      <c r="AH165" s="200"/>
      <c r="AI165" s="200"/>
      <c r="AJ165" s="200"/>
      <c r="AK165" s="200"/>
      <c r="AL165" s="200"/>
      <c r="AM165" s="200"/>
      <c r="AN165" s="200"/>
      <c r="AO165" s="200"/>
      <c r="AP165" s="200"/>
      <c r="AQ165" s="200"/>
      <c r="AR165" s="200"/>
    </row>
    <row r="166" ht="14.5" spans="1:44">
      <c r="A166" s="165" t="s">
        <v>3906</v>
      </c>
      <c r="B166" s="178" t="s">
        <v>301</v>
      </c>
      <c r="C166" s="38">
        <v>4203658</v>
      </c>
      <c r="D166" s="165" t="s">
        <v>2152</v>
      </c>
      <c r="E166" s="165" t="s">
        <v>2165</v>
      </c>
      <c r="F166" s="212">
        <v>36014</v>
      </c>
      <c r="G166" s="165" t="s">
        <v>320</v>
      </c>
      <c r="H166" s="107" t="s">
        <v>2166</v>
      </c>
      <c r="I166" s="107" t="s">
        <v>375</v>
      </c>
      <c r="J166" s="200"/>
      <c r="K166" s="200"/>
      <c r="L166" s="200"/>
      <c r="M166" s="200"/>
      <c r="N166" s="200"/>
      <c r="O166" s="200"/>
      <c r="P166" s="200"/>
      <c r="Q166" s="200"/>
      <c r="R166" s="200"/>
      <c r="S166" s="200"/>
      <c r="T166" s="200"/>
      <c r="U166" s="200"/>
      <c r="V166" s="200"/>
      <c r="W166" s="200"/>
      <c r="X166" s="200"/>
      <c r="Y166" s="200"/>
      <c r="Z166" s="200"/>
      <c r="AA166" s="200"/>
      <c r="AB166" s="200"/>
      <c r="AC166" s="200"/>
      <c r="AD166" s="200"/>
      <c r="AE166" s="200"/>
      <c r="AF166" s="200"/>
      <c r="AG166" s="200"/>
      <c r="AH166" s="200"/>
      <c r="AI166" s="200"/>
      <c r="AJ166" s="200"/>
      <c r="AK166" s="200"/>
      <c r="AL166" s="200"/>
      <c r="AM166" s="200"/>
      <c r="AN166" s="200"/>
      <c r="AO166" s="200"/>
      <c r="AP166" s="200"/>
      <c r="AQ166" s="200"/>
      <c r="AR166" s="200"/>
    </row>
    <row r="167" ht="14.5" spans="1:44">
      <c r="A167" s="165" t="s">
        <v>3906</v>
      </c>
      <c r="B167" s="178" t="s">
        <v>147</v>
      </c>
      <c r="C167" s="38">
        <v>4878616</v>
      </c>
      <c r="D167" s="165" t="s">
        <v>1859</v>
      </c>
      <c r="E167" s="165" t="s">
        <v>4059</v>
      </c>
      <c r="F167" s="212" t="s">
        <v>4060</v>
      </c>
      <c r="G167" s="165" t="s">
        <v>265</v>
      </c>
      <c r="H167" s="107" t="s">
        <v>4061</v>
      </c>
      <c r="I167" s="181" t="s">
        <v>1234</v>
      </c>
      <c r="J167" s="200"/>
      <c r="K167" s="165" t="s">
        <v>265</v>
      </c>
      <c r="L167" s="200">
        <v>50</v>
      </c>
      <c r="M167" s="200"/>
      <c r="N167" s="200"/>
      <c r="O167" s="200"/>
      <c r="P167" s="200"/>
      <c r="Q167" s="200"/>
      <c r="R167" s="200"/>
      <c r="S167" s="200"/>
      <c r="T167" s="200"/>
      <c r="U167" s="200"/>
      <c r="V167" s="200"/>
      <c r="W167" s="200"/>
      <c r="X167" s="200"/>
      <c r="Y167" s="200"/>
      <c r="Z167" s="200"/>
      <c r="AA167" s="200"/>
      <c r="AB167" s="200"/>
      <c r="AC167" s="200"/>
      <c r="AD167" s="200"/>
      <c r="AE167" s="200"/>
      <c r="AF167" s="200"/>
      <c r="AG167" s="200"/>
      <c r="AH167" s="200"/>
      <c r="AI167" s="200"/>
      <c r="AJ167" s="200"/>
      <c r="AK167" s="200"/>
      <c r="AL167" s="200"/>
      <c r="AM167" s="200"/>
      <c r="AN167" s="200"/>
      <c r="AO167" s="200"/>
      <c r="AP167" s="200"/>
      <c r="AQ167" s="200"/>
      <c r="AR167" s="200"/>
    </row>
    <row r="168" ht="14.5" spans="1:44">
      <c r="A168" s="165" t="s">
        <v>3906</v>
      </c>
      <c r="B168" s="178" t="s">
        <v>147</v>
      </c>
      <c r="C168" s="38">
        <v>4162695</v>
      </c>
      <c r="D168" s="165" t="s">
        <v>2315</v>
      </c>
      <c r="E168" s="165" t="s">
        <v>2310</v>
      </c>
      <c r="F168" s="212">
        <v>36138</v>
      </c>
      <c r="G168" s="165" t="s">
        <v>265</v>
      </c>
      <c r="H168" s="107" t="s">
        <v>2311</v>
      </c>
      <c r="I168" s="107" t="s">
        <v>4062</v>
      </c>
      <c r="J168" s="200"/>
      <c r="K168" s="200"/>
      <c r="L168" s="165" t="s">
        <v>641</v>
      </c>
      <c r="M168" s="200"/>
      <c r="N168" s="200"/>
      <c r="O168" s="200"/>
      <c r="P168" s="200"/>
      <c r="Q168" s="200"/>
      <c r="R168" s="200"/>
      <c r="S168" s="200"/>
      <c r="T168" s="200"/>
      <c r="U168" s="200"/>
      <c r="V168" s="200"/>
      <c r="W168" s="200"/>
      <c r="X168" s="200"/>
      <c r="Y168" s="200"/>
      <c r="Z168" s="200"/>
      <c r="AA168" s="200"/>
      <c r="AB168" s="200"/>
      <c r="AC168" s="200"/>
      <c r="AD168" s="200"/>
      <c r="AE168" s="200"/>
      <c r="AF168" s="200"/>
      <c r="AG168" s="200"/>
      <c r="AH168" s="200"/>
      <c r="AI168" s="200"/>
      <c r="AJ168" s="200"/>
      <c r="AK168" s="200"/>
      <c r="AL168" s="200"/>
      <c r="AM168" s="200"/>
      <c r="AN168" s="200"/>
      <c r="AO168" s="200"/>
      <c r="AP168" s="200"/>
      <c r="AQ168" s="200"/>
      <c r="AR168" s="200"/>
    </row>
    <row r="169" ht="14.5" spans="1:44">
      <c r="A169" s="165" t="s">
        <v>3906</v>
      </c>
      <c r="B169" s="178" t="s">
        <v>147</v>
      </c>
      <c r="C169" s="38">
        <v>4418973</v>
      </c>
      <c r="D169" s="165" t="s">
        <v>2315</v>
      </c>
      <c r="E169" s="165" t="s">
        <v>763</v>
      </c>
      <c r="F169" s="212">
        <v>36166</v>
      </c>
      <c r="G169" s="165" t="s">
        <v>196</v>
      </c>
      <c r="H169" s="107" t="s">
        <v>764</v>
      </c>
      <c r="I169" s="107" t="s">
        <v>1624</v>
      </c>
      <c r="J169" s="200"/>
      <c r="K169" s="165" t="s">
        <v>196</v>
      </c>
      <c r="L169" s="200">
        <v>56</v>
      </c>
      <c r="M169" s="200"/>
      <c r="N169" s="200"/>
      <c r="O169" s="200"/>
      <c r="P169" s="200"/>
      <c r="Q169" s="200"/>
      <c r="R169" s="200"/>
      <c r="S169" s="200"/>
      <c r="T169" s="200"/>
      <c r="U169" s="200"/>
      <c r="V169" s="200"/>
      <c r="W169" s="200"/>
      <c r="X169" s="200"/>
      <c r="Y169" s="200"/>
      <c r="Z169" s="200"/>
      <c r="AA169" s="200"/>
      <c r="AB169" s="200"/>
      <c r="AC169" s="200"/>
      <c r="AD169" s="200"/>
      <c r="AE169" s="200"/>
      <c r="AF169" s="200"/>
      <c r="AG169" s="200"/>
      <c r="AH169" s="200"/>
      <c r="AI169" s="200"/>
      <c r="AJ169" s="200"/>
      <c r="AK169" s="200"/>
      <c r="AL169" s="200"/>
      <c r="AM169" s="200"/>
      <c r="AN169" s="200"/>
      <c r="AO169" s="200"/>
      <c r="AP169" s="200"/>
      <c r="AQ169" s="200"/>
      <c r="AR169" s="200"/>
    </row>
    <row r="170" ht="14.5" spans="1:44">
      <c r="A170" s="165" t="s">
        <v>3906</v>
      </c>
      <c r="B170" s="178" t="s">
        <v>147</v>
      </c>
      <c r="C170" s="38">
        <v>4151239</v>
      </c>
      <c r="D170" s="165" t="s">
        <v>1863</v>
      </c>
      <c r="E170" s="165" t="s">
        <v>928</v>
      </c>
      <c r="F170" s="212">
        <v>35986</v>
      </c>
      <c r="G170" s="165" t="s">
        <v>214</v>
      </c>
      <c r="H170" s="107" t="s">
        <v>929</v>
      </c>
      <c r="I170" s="181" t="s">
        <v>4063</v>
      </c>
      <c r="J170" s="200"/>
      <c r="K170" s="200"/>
      <c r="L170" s="200"/>
      <c r="M170" s="200"/>
      <c r="N170" s="200"/>
      <c r="O170" s="200"/>
      <c r="P170" s="200"/>
      <c r="Q170" s="200"/>
      <c r="R170" s="200"/>
      <c r="S170" s="200"/>
      <c r="T170" s="200"/>
      <c r="U170" s="200"/>
      <c r="V170" s="200"/>
      <c r="W170" s="200"/>
      <c r="X170" s="200"/>
      <c r="Y170" s="200"/>
      <c r="Z170" s="200"/>
      <c r="AA170" s="200"/>
      <c r="AB170" s="200"/>
      <c r="AC170" s="200"/>
      <c r="AD170" s="200"/>
      <c r="AE170" s="200"/>
      <c r="AF170" s="200"/>
      <c r="AG170" s="200"/>
      <c r="AH170" s="200"/>
      <c r="AI170" s="200"/>
      <c r="AJ170" s="200"/>
      <c r="AK170" s="200"/>
      <c r="AL170" s="200"/>
      <c r="AM170" s="200"/>
      <c r="AN170" s="200"/>
      <c r="AO170" s="200"/>
      <c r="AP170" s="200"/>
      <c r="AQ170" s="200"/>
      <c r="AR170" s="200"/>
    </row>
    <row r="171" ht="14.5" spans="1:44">
      <c r="A171" s="165" t="s">
        <v>3906</v>
      </c>
      <c r="B171" s="178" t="s">
        <v>147</v>
      </c>
      <c r="C171" s="38">
        <v>4730654</v>
      </c>
      <c r="D171" s="165" t="s">
        <v>359</v>
      </c>
      <c r="E171" s="165" t="s">
        <v>788</v>
      </c>
      <c r="F171" s="212" t="s">
        <v>789</v>
      </c>
      <c r="G171" s="165" t="s">
        <v>299</v>
      </c>
      <c r="H171" s="107" t="s">
        <v>790</v>
      </c>
      <c r="I171" s="181" t="s">
        <v>1234</v>
      </c>
      <c r="J171" s="200"/>
      <c r="K171" s="200"/>
      <c r="L171" s="165" t="s">
        <v>183</v>
      </c>
      <c r="M171" s="200"/>
      <c r="N171" s="200"/>
      <c r="O171" s="200"/>
      <c r="P171" s="200"/>
      <c r="Q171" s="200"/>
      <c r="R171" s="200"/>
      <c r="S171" s="200"/>
      <c r="T171" s="200"/>
      <c r="U171" s="200"/>
      <c r="V171" s="200"/>
      <c r="W171" s="200"/>
      <c r="X171" s="200"/>
      <c r="Y171" s="200"/>
      <c r="Z171" s="200"/>
      <c r="AA171" s="200"/>
      <c r="AB171" s="200"/>
      <c r="AC171" s="200"/>
      <c r="AD171" s="200"/>
      <c r="AE171" s="200"/>
      <c r="AF171" s="200"/>
      <c r="AG171" s="200"/>
      <c r="AH171" s="200"/>
      <c r="AI171" s="200"/>
      <c r="AJ171" s="200"/>
      <c r="AK171" s="200"/>
      <c r="AL171" s="200"/>
      <c r="AM171" s="200"/>
      <c r="AN171" s="200"/>
      <c r="AO171" s="200"/>
      <c r="AP171" s="200"/>
      <c r="AQ171" s="200"/>
      <c r="AR171" s="200"/>
    </row>
    <row r="172" ht="14.5" spans="1:44">
      <c r="A172" s="165" t="s">
        <v>3906</v>
      </c>
      <c r="B172" s="178" t="s">
        <v>4035</v>
      </c>
      <c r="C172" s="38">
        <v>4207408</v>
      </c>
      <c r="D172" s="165" t="s">
        <v>359</v>
      </c>
      <c r="E172" s="165" t="s">
        <v>2373</v>
      </c>
      <c r="F172" s="212" t="s">
        <v>2801</v>
      </c>
      <c r="G172" s="165" t="s">
        <v>228</v>
      </c>
      <c r="H172" s="107" t="s">
        <v>4064</v>
      </c>
      <c r="I172" s="181" t="s">
        <v>725</v>
      </c>
      <c r="J172" s="200"/>
      <c r="K172" s="200"/>
      <c r="L172" s="165" t="s">
        <v>183</v>
      </c>
      <c r="M172" s="200"/>
      <c r="N172" s="200"/>
      <c r="O172" s="200"/>
      <c r="P172" s="200"/>
      <c r="Q172" s="200"/>
      <c r="R172" s="200"/>
      <c r="S172" s="200"/>
      <c r="T172" s="200"/>
      <c r="U172" s="200"/>
      <c r="V172" s="200"/>
      <c r="W172" s="200"/>
      <c r="X172" s="200"/>
      <c r="Y172" s="200"/>
      <c r="Z172" s="200"/>
      <c r="AA172" s="200"/>
      <c r="AB172" s="200"/>
      <c r="AC172" s="200"/>
      <c r="AD172" s="200"/>
      <c r="AE172" s="200"/>
      <c r="AF172" s="200"/>
      <c r="AG172" s="200"/>
      <c r="AH172" s="200"/>
      <c r="AI172" s="200"/>
      <c r="AJ172" s="200"/>
      <c r="AK172" s="200"/>
      <c r="AL172" s="200"/>
      <c r="AM172" s="200"/>
      <c r="AN172" s="200"/>
      <c r="AO172" s="200"/>
      <c r="AP172" s="200"/>
      <c r="AQ172" s="200"/>
      <c r="AR172" s="200"/>
    </row>
    <row r="173" ht="14.5" spans="1:44">
      <c r="A173" s="165" t="s">
        <v>3906</v>
      </c>
      <c r="B173" s="178" t="s">
        <v>147</v>
      </c>
      <c r="C173" s="38">
        <v>4760661</v>
      </c>
      <c r="D173" s="165" t="s">
        <v>550</v>
      </c>
      <c r="E173" s="165" t="s">
        <v>4065</v>
      </c>
      <c r="F173" s="212">
        <v>36526</v>
      </c>
      <c r="G173" s="165" t="s">
        <v>232</v>
      </c>
      <c r="H173" s="107" t="s">
        <v>4066</v>
      </c>
      <c r="I173" s="181" t="s">
        <v>1234</v>
      </c>
      <c r="J173" s="200"/>
      <c r="K173" s="200"/>
      <c r="L173" s="200"/>
      <c r="M173" s="200"/>
      <c r="N173" s="200"/>
      <c r="O173" s="200"/>
      <c r="P173" s="200"/>
      <c r="Q173" s="200"/>
      <c r="R173" s="200"/>
      <c r="S173" s="200"/>
      <c r="T173" s="200"/>
      <c r="U173" s="200"/>
      <c r="V173" s="200"/>
      <c r="W173" s="200"/>
      <c r="X173" s="200"/>
      <c r="Y173" s="200"/>
      <c r="Z173" s="200"/>
      <c r="AA173" s="200"/>
      <c r="AB173" s="200"/>
      <c r="AC173" s="200"/>
      <c r="AD173" s="200"/>
      <c r="AE173" s="200"/>
      <c r="AF173" s="200"/>
      <c r="AG173" s="200"/>
      <c r="AH173" s="200"/>
      <c r="AI173" s="200"/>
      <c r="AJ173" s="200"/>
      <c r="AK173" s="200"/>
      <c r="AL173" s="200"/>
      <c r="AM173" s="200"/>
      <c r="AN173" s="200"/>
      <c r="AO173" s="200"/>
      <c r="AP173" s="200"/>
      <c r="AQ173" s="200"/>
      <c r="AR173" s="200"/>
    </row>
    <row r="174" ht="14.5" spans="1:44">
      <c r="A174" s="165" t="s">
        <v>3906</v>
      </c>
      <c r="B174" s="178" t="s">
        <v>301</v>
      </c>
      <c r="C174" s="38">
        <v>4380639</v>
      </c>
      <c r="D174" s="165" t="s">
        <v>2315</v>
      </c>
      <c r="E174" s="165" t="s">
        <v>3781</v>
      </c>
      <c r="F174" s="212">
        <v>36008</v>
      </c>
      <c r="G174" s="165" t="s">
        <v>228</v>
      </c>
      <c r="H174" s="107" t="s">
        <v>3782</v>
      </c>
      <c r="I174" s="181"/>
      <c r="J174" s="200"/>
      <c r="K174" s="165" t="s">
        <v>228</v>
      </c>
      <c r="L174" s="200">
        <v>56</v>
      </c>
      <c r="M174" s="200"/>
      <c r="N174" s="200"/>
      <c r="O174" s="200"/>
      <c r="P174" s="200"/>
      <c r="Q174" s="200"/>
      <c r="R174" s="200"/>
      <c r="S174" s="200"/>
      <c r="T174" s="200"/>
      <c r="U174" s="200"/>
      <c r="V174" s="200"/>
      <c r="W174" s="200"/>
      <c r="X174" s="200"/>
      <c r="Y174" s="200"/>
      <c r="Z174" s="200"/>
      <c r="AA174" s="200"/>
      <c r="AB174" s="200"/>
      <c r="AC174" s="200"/>
      <c r="AD174" s="200"/>
      <c r="AE174" s="200"/>
      <c r="AF174" s="200"/>
      <c r="AG174" s="200"/>
      <c r="AH174" s="200"/>
      <c r="AI174" s="200"/>
      <c r="AJ174" s="200"/>
      <c r="AK174" s="200"/>
      <c r="AL174" s="200"/>
      <c r="AM174" s="200"/>
      <c r="AN174" s="200"/>
      <c r="AO174" s="200"/>
      <c r="AP174" s="200"/>
      <c r="AQ174" s="200"/>
      <c r="AR174" s="200"/>
    </row>
    <row r="175" ht="14.5" spans="1:44">
      <c r="A175" s="165" t="s">
        <v>3906</v>
      </c>
      <c r="B175" s="178" t="s">
        <v>147</v>
      </c>
      <c r="C175" s="38">
        <v>4187985</v>
      </c>
      <c r="D175" s="165" t="s">
        <v>4067</v>
      </c>
      <c r="E175" s="165" t="s">
        <v>4068</v>
      </c>
      <c r="F175" s="212" t="s">
        <v>4069</v>
      </c>
      <c r="G175" s="165" t="s">
        <v>232</v>
      </c>
      <c r="H175" s="107" t="s">
        <v>4070</v>
      </c>
      <c r="I175" s="181" t="s">
        <v>375</v>
      </c>
      <c r="J175" s="200"/>
      <c r="K175" s="200"/>
      <c r="L175" s="200"/>
      <c r="M175" s="200"/>
      <c r="N175" s="200"/>
      <c r="O175" s="200"/>
      <c r="P175" s="200"/>
      <c r="Q175" s="200"/>
      <c r="R175" s="200"/>
      <c r="S175" s="200"/>
      <c r="T175" s="200"/>
      <c r="U175" s="200"/>
      <c r="V175" s="200"/>
      <c r="W175" s="200"/>
      <c r="X175" s="200"/>
      <c r="Y175" s="200"/>
      <c r="Z175" s="200"/>
      <c r="AA175" s="200"/>
      <c r="AB175" s="200"/>
      <c r="AC175" s="200"/>
      <c r="AD175" s="200"/>
      <c r="AE175" s="200"/>
      <c r="AF175" s="200"/>
      <c r="AG175" s="200"/>
      <c r="AH175" s="200"/>
      <c r="AI175" s="200"/>
      <c r="AJ175" s="200"/>
      <c r="AK175" s="200"/>
      <c r="AL175" s="200"/>
      <c r="AM175" s="200"/>
      <c r="AN175" s="200"/>
      <c r="AO175" s="200"/>
      <c r="AP175" s="200"/>
      <c r="AQ175" s="200"/>
      <c r="AR175" s="200"/>
    </row>
    <row r="176" ht="15" spans="1:44">
      <c r="A176" s="165" t="s">
        <v>3703</v>
      </c>
      <c r="B176" s="178" t="s">
        <v>147</v>
      </c>
      <c r="C176" s="213">
        <v>4923053</v>
      </c>
      <c r="D176" s="165" t="s">
        <v>1987</v>
      </c>
      <c r="E176" s="165" t="s">
        <v>637</v>
      </c>
      <c r="F176" s="200"/>
      <c r="G176" s="165" t="s">
        <v>1522</v>
      </c>
      <c r="H176" s="161" t="s">
        <v>4071</v>
      </c>
      <c r="I176" s="102" t="s">
        <v>397</v>
      </c>
      <c r="J176" s="200"/>
      <c r="K176" s="200"/>
      <c r="L176" s="165" t="s">
        <v>4072</v>
      </c>
      <c r="M176" s="200"/>
      <c r="N176" s="200"/>
      <c r="O176" s="200"/>
      <c r="P176" s="200"/>
      <c r="Q176" s="200"/>
      <c r="R176" s="200"/>
      <c r="S176" s="200"/>
      <c r="T176" s="200"/>
      <c r="U176" s="200"/>
      <c r="V176" s="200"/>
      <c r="W176" s="200"/>
      <c r="X176" s="200"/>
      <c r="Y176" s="200"/>
      <c r="Z176" s="200"/>
      <c r="AA176" s="200"/>
      <c r="AB176" s="200"/>
      <c r="AC176" s="200"/>
      <c r="AD176" s="200"/>
      <c r="AE176" s="200"/>
      <c r="AF176" s="200"/>
      <c r="AG176" s="200"/>
      <c r="AH176" s="200"/>
      <c r="AI176" s="200"/>
      <c r="AJ176" s="200"/>
      <c r="AK176" s="200"/>
      <c r="AL176" s="200"/>
      <c r="AM176" s="200"/>
      <c r="AN176" s="200"/>
      <c r="AO176" s="200"/>
      <c r="AP176" s="200"/>
      <c r="AQ176" s="200"/>
      <c r="AR176" s="200"/>
    </row>
    <row r="177" ht="15" spans="1:44">
      <c r="A177" s="165" t="s">
        <v>3703</v>
      </c>
      <c r="B177" s="178" t="s">
        <v>147</v>
      </c>
      <c r="C177" s="213">
        <v>3836145</v>
      </c>
      <c r="D177" s="165" t="s">
        <v>785</v>
      </c>
      <c r="E177" s="165" t="s">
        <v>4073</v>
      </c>
      <c r="F177" s="165" t="s">
        <v>4074</v>
      </c>
      <c r="G177" s="165" t="s">
        <v>320</v>
      </c>
      <c r="H177" s="214" t="s">
        <v>4075</v>
      </c>
      <c r="I177" s="102" t="s">
        <v>397</v>
      </c>
      <c r="J177" s="200"/>
      <c r="K177" s="200"/>
      <c r="L177" s="165" t="s">
        <v>323</v>
      </c>
      <c r="M177" s="200"/>
      <c r="N177" s="200"/>
      <c r="O177" s="200"/>
      <c r="P177" s="200"/>
      <c r="Q177" s="200"/>
      <c r="R177" s="200"/>
      <c r="S177" s="200"/>
      <c r="T177" s="200"/>
      <c r="U177" s="200"/>
      <c r="V177" s="200"/>
      <c r="W177" s="200"/>
      <c r="X177" s="200"/>
      <c r="Y177" s="200"/>
      <c r="Z177" s="200"/>
      <c r="AA177" s="200"/>
      <c r="AB177" s="200"/>
      <c r="AC177" s="200"/>
      <c r="AD177" s="200"/>
      <c r="AE177" s="200"/>
      <c r="AF177" s="200"/>
      <c r="AG177" s="200"/>
      <c r="AH177" s="200"/>
      <c r="AI177" s="200"/>
      <c r="AJ177" s="200"/>
      <c r="AK177" s="200"/>
      <c r="AL177" s="200"/>
      <c r="AM177" s="200"/>
      <c r="AN177" s="200"/>
      <c r="AO177" s="200"/>
      <c r="AP177" s="200"/>
      <c r="AQ177" s="200"/>
      <c r="AR177" s="200"/>
    </row>
    <row r="178" ht="15" spans="1:44">
      <c r="A178" s="165" t="s">
        <v>3703</v>
      </c>
      <c r="B178" s="178" t="s">
        <v>147</v>
      </c>
      <c r="C178" s="215">
        <v>4199946</v>
      </c>
      <c r="D178" s="165" t="s">
        <v>1405</v>
      </c>
      <c r="E178" s="165" t="s">
        <v>4076</v>
      </c>
      <c r="F178" s="98" t="s">
        <v>3575</v>
      </c>
      <c r="G178" s="165" t="s">
        <v>196</v>
      </c>
      <c r="H178" s="214" t="s">
        <v>3576</v>
      </c>
      <c r="I178" s="102" t="s">
        <v>397</v>
      </c>
      <c r="J178" s="200"/>
      <c r="K178" s="200"/>
      <c r="L178" s="165" t="s">
        <v>4072</v>
      </c>
      <c r="M178" s="200"/>
      <c r="N178" s="200"/>
      <c r="O178" s="200"/>
      <c r="P178" s="200"/>
      <c r="Q178" s="200"/>
      <c r="R178" s="200"/>
      <c r="S178" s="200"/>
      <c r="T178" s="200"/>
      <c r="U178" s="200"/>
      <c r="V178" s="200"/>
      <c r="W178" s="200"/>
      <c r="X178" s="200"/>
      <c r="Y178" s="200"/>
      <c r="Z178" s="200"/>
      <c r="AA178" s="200"/>
      <c r="AB178" s="200"/>
      <c r="AC178" s="200"/>
      <c r="AD178" s="200"/>
      <c r="AE178" s="200"/>
      <c r="AF178" s="200"/>
      <c r="AG178" s="200"/>
      <c r="AH178" s="200"/>
      <c r="AI178" s="200"/>
      <c r="AJ178" s="200"/>
      <c r="AK178" s="200"/>
      <c r="AL178" s="200"/>
      <c r="AM178" s="200"/>
      <c r="AN178" s="200"/>
      <c r="AO178" s="200"/>
      <c r="AP178" s="200"/>
      <c r="AQ178" s="200"/>
      <c r="AR178" s="200"/>
    </row>
    <row r="179" ht="15" spans="1:44">
      <c r="A179" s="165" t="s">
        <v>3703</v>
      </c>
      <c r="B179" s="178" t="s">
        <v>147</v>
      </c>
      <c r="C179" s="95">
        <v>4844515</v>
      </c>
      <c r="D179" s="165" t="s">
        <v>1621</v>
      </c>
      <c r="E179" s="165" t="s">
        <v>3704</v>
      </c>
      <c r="F179" s="211">
        <v>36898</v>
      </c>
      <c r="G179" s="165" t="s">
        <v>214</v>
      </c>
      <c r="H179" s="214" t="s">
        <v>3705</v>
      </c>
      <c r="I179" s="102" t="s">
        <v>397</v>
      </c>
      <c r="J179" s="200"/>
      <c r="K179" s="200"/>
      <c r="L179" s="200">
        <v>44</v>
      </c>
      <c r="M179" s="200"/>
      <c r="N179" s="200"/>
      <c r="O179" s="200"/>
      <c r="P179" s="200"/>
      <c r="Q179" s="200"/>
      <c r="R179" s="200"/>
      <c r="S179" s="200"/>
      <c r="T179" s="200"/>
      <c r="U179" s="200"/>
      <c r="V179" s="200"/>
      <c r="W179" s="200"/>
      <c r="X179" s="200"/>
      <c r="Y179" s="200"/>
      <c r="Z179" s="200"/>
      <c r="AA179" s="200"/>
      <c r="AB179" s="200"/>
      <c r="AC179" s="200"/>
      <c r="AD179" s="200"/>
      <c r="AE179" s="200"/>
      <c r="AF179" s="200"/>
      <c r="AG179" s="200"/>
      <c r="AH179" s="200"/>
      <c r="AI179" s="200"/>
      <c r="AJ179" s="200"/>
      <c r="AK179" s="200"/>
      <c r="AL179" s="200"/>
      <c r="AM179" s="200"/>
      <c r="AN179" s="200"/>
      <c r="AO179" s="200"/>
      <c r="AP179" s="200"/>
      <c r="AQ179" s="200"/>
      <c r="AR179" s="165" t="s">
        <v>4077</v>
      </c>
    </row>
    <row r="180" ht="15" spans="1:44">
      <c r="A180" s="165" t="s">
        <v>3703</v>
      </c>
      <c r="B180" s="178" t="s">
        <v>147</v>
      </c>
      <c r="C180" s="215">
        <v>4126099</v>
      </c>
      <c r="D180" s="165" t="s">
        <v>2865</v>
      </c>
      <c r="E180" s="165" t="s">
        <v>4078</v>
      </c>
      <c r="F180" s="165" t="s">
        <v>4079</v>
      </c>
      <c r="G180" s="165" t="s">
        <v>179</v>
      </c>
      <c r="H180" s="214" t="s">
        <v>4080</v>
      </c>
      <c r="I180" s="102" t="s">
        <v>397</v>
      </c>
      <c r="J180" s="200"/>
      <c r="K180" s="200"/>
      <c r="L180" s="165" t="s">
        <v>4081</v>
      </c>
      <c r="M180" s="200"/>
      <c r="N180" s="200"/>
      <c r="O180" s="200"/>
      <c r="P180" s="200"/>
      <c r="Q180" s="200"/>
      <c r="R180" s="200"/>
      <c r="S180" s="200"/>
      <c r="T180" s="200"/>
      <c r="U180" s="200"/>
      <c r="V180" s="200"/>
      <c r="W180" s="200"/>
      <c r="X180" s="200"/>
      <c r="Y180" s="200"/>
      <c r="Z180" s="200"/>
      <c r="AA180" s="200"/>
      <c r="AB180" s="200"/>
      <c r="AC180" s="200"/>
      <c r="AD180" s="200"/>
      <c r="AE180" s="200"/>
      <c r="AF180" s="200"/>
      <c r="AG180" s="200"/>
      <c r="AH180" s="200"/>
      <c r="AI180" s="200"/>
      <c r="AJ180" s="200"/>
      <c r="AK180" s="200"/>
      <c r="AL180" s="200"/>
      <c r="AM180" s="200"/>
      <c r="AN180" s="200"/>
      <c r="AO180" s="200"/>
      <c r="AP180" s="200"/>
      <c r="AQ180" s="200"/>
      <c r="AR180" s="200"/>
    </row>
    <row r="181" ht="15" spans="1:44">
      <c r="A181" s="165" t="s">
        <v>3703</v>
      </c>
      <c r="B181" s="178" t="s">
        <v>147</v>
      </c>
      <c r="C181" s="95">
        <v>4860301</v>
      </c>
      <c r="D181" s="38" t="s">
        <v>4082</v>
      </c>
      <c r="E181" s="95" t="s">
        <v>4083</v>
      </c>
      <c r="F181" s="95" t="s">
        <v>4084</v>
      </c>
      <c r="G181" s="107" t="s">
        <v>299</v>
      </c>
      <c r="H181" s="214" t="s">
        <v>4085</v>
      </c>
      <c r="I181" s="102" t="s">
        <v>397</v>
      </c>
      <c r="J181" s="200"/>
      <c r="K181" s="165" t="s">
        <v>299</v>
      </c>
      <c r="L181" s="165" t="s">
        <v>4086</v>
      </c>
      <c r="M181" s="200"/>
      <c r="N181" s="200"/>
      <c r="O181" s="200"/>
      <c r="P181" s="200"/>
      <c r="Q181" s="200"/>
      <c r="R181" s="200"/>
      <c r="S181" s="200"/>
      <c r="T181" s="200"/>
      <c r="U181" s="200"/>
      <c r="V181" s="200"/>
      <c r="W181" s="200"/>
      <c r="X181" s="200"/>
      <c r="Y181" s="200"/>
      <c r="Z181" s="200"/>
      <c r="AA181" s="200"/>
      <c r="AB181" s="200"/>
      <c r="AC181" s="200"/>
      <c r="AD181" s="200"/>
      <c r="AE181" s="200"/>
      <c r="AF181" s="200"/>
      <c r="AG181" s="200"/>
      <c r="AH181" s="200"/>
      <c r="AI181" s="200"/>
      <c r="AJ181" s="200"/>
      <c r="AK181" s="200"/>
      <c r="AL181" s="200"/>
      <c r="AM181" s="200"/>
      <c r="AN181" s="200"/>
      <c r="AO181" s="200"/>
      <c r="AP181" s="200"/>
      <c r="AQ181" s="200"/>
      <c r="AR181" s="200"/>
    </row>
    <row r="182" ht="15" spans="1:44">
      <c r="A182" s="165" t="s">
        <v>3703</v>
      </c>
      <c r="B182" s="178" t="s">
        <v>147</v>
      </c>
      <c r="C182" s="200">
        <v>3843804</v>
      </c>
      <c r="D182" s="165" t="s">
        <v>4087</v>
      </c>
      <c r="E182" s="165" t="s">
        <v>4088</v>
      </c>
      <c r="F182" s="211">
        <v>35802</v>
      </c>
      <c r="G182" s="216" t="s">
        <v>4089</v>
      </c>
      <c r="H182" s="214" t="s">
        <v>4090</v>
      </c>
      <c r="I182" s="165" t="s">
        <v>384</v>
      </c>
      <c r="J182" s="200"/>
      <c r="K182" s="200"/>
      <c r="L182" s="165" t="s">
        <v>4072</v>
      </c>
      <c r="M182" s="200"/>
      <c r="N182" s="200"/>
      <c r="O182" s="200"/>
      <c r="P182" s="200"/>
      <c r="Q182" s="200"/>
      <c r="R182" s="200"/>
      <c r="S182" s="200"/>
      <c r="T182" s="200"/>
      <c r="U182" s="200"/>
      <c r="V182" s="200"/>
      <c r="W182" s="200"/>
      <c r="X182" s="200"/>
      <c r="Y182" s="200"/>
      <c r="Z182" s="200"/>
      <c r="AA182" s="200"/>
      <c r="AB182" s="200"/>
      <c r="AC182" s="200"/>
      <c r="AD182" s="200"/>
      <c r="AE182" s="200"/>
      <c r="AF182" s="200"/>
      <c r="AG182" s="200"/>
      <c r="AH182" s="200"/>
      <c r="AI182" s="200"/>
      <c r="AJ182" s="200"/>
      <c r="AK182" s="200"/>
      <c r="AL182" s="200"/>
      <c r="AM182" s="200"/>
      <c r="AN182" s="200"/>
      <c r="AO182" s="200"/>
      <c r="AP182" s="200"/>
      <c r="AQ182" s="200"/>
      <c r="AR182" s="200"/>
    </row>
    <row r="183" ht="15" spans="1:44">
      <c r="A183" s="165" t="s">
        <v>3703</v>
      </c>
      <c r="B183" s="178" t="s">
        <v>147</v>
      </c>
      <c r="C183" s="213">
        <v>4447144</v>
      </c>
      <c r="D183" s="165" t="s">
        <v>1475</v>
      </c>
      <c r="E183" s="165" t="s">
        <v>4091</v>
      </c>
      <c r="F183" s="165" t="s">
        <v>541</v>
      </c>
      <c r="G183" s="165" t="s">
        <v>320</v>
      </c>
      <c r="H183" s="161" t="s">
        <v>4092</v>
      </c>
      <c r="I183" s="102" t="s">
        <v>397</v>
      </c>
      <c r="J183" s="200"/>
      <c r="K183" s="200"/>
      <c r="L183" s="165" t="s">
        <v>4093</v>
      </c>
      <c r="M183" s="200"/>
      <c r="N183" s="200"/>
      <c r="O183" s="200"/>
      <c r="P183" s="200"/>
      <c r="Q183" s="200"/>
      <c r="R183" s="200"/>
      <c r="S183" s="200"/>
      <c r="T183" s="200"/>
      <c r="U183" s="200"/>
      <c r="V183" s="200"/>
      <c r="W183" s="200"/>
      <c r="X183" s="200"/>
      <c r="Y183" s="200"/>
      <c r="Z183" s="200"/>
      <c r="AA183" s="200"/>
      <c r="AB183" s="200"/>
      <c r="AC183" s="200"/>
      <c r="AD183" s="200"/>
      <c r="AE183" s="200"/>
      <c r="AF183" s="200"/>
      <c r="AG183" s="200"/>
      <c r="AH183" s="200"/>
      <c r="AI183" s="200"/>
      <c r="AJ183" s="200"/>
      <c r="AK183" s="200"/>
      <c r="AL183" s="200"/>
      <c r="AM183" s="200"/>
      <c r="AN183" s="200"/>
      <c r="AO183" s="200"/>
      <c r="AP183" s="200"/>
      <c r="AQ183" s="200"/>
      <c r="AR183" s="200"/>
    </row>
    <row r="184" ht="14.5" spans="1:44">
      <c r="A184" s="165" t="s">
        <v>3703</v>
      </c>
      <c r="B184" s="178" t="s">
        <v>147</v>
      </c>
      <c r="C184" s="95">
        <v>4856813</v>
      </c>
      <c r="D184" s="38" t="s">
        <v>4094</v>
      </c>
      <c r="E184" s="95" t="s">
        <v>4095</v>
      </c>
      <c r="F184" s="95" t="s">
        <v>4096</v>
      </c>
      <c r="G184" s="38" t="s">
        <v>228</v>
      </c>
      <c r="H184" s="107" t="s">
        <v>4097</v>
      </c>
      <c r="I184" s="102" t="s">
        <v>397</v>
      </c>
      <c r="J184" s="200"/>
      <c r="K184" s="165" t="s">
        <v>228</v>
      </c>
      <c r="L184" s="200">
        <v>41</v>
      </c>
      <c r="M184" s="200"/>
      <c r="N184" s="200"/>
      <c r="O184" s="200"/>
      <c r="P184" s="200"/>
      <c r="Q184" s="200"/>
      <c r="R184" s="200"/>
      <c r="S184" s="200"/>
      <c r="T184" s="200"/>
      <c r="U184" s="200"/>
      <c r="V184" s="200"/>
      <c r="W184" s="200"/>
      <c r="X184" s="200"/>
      <c r="Y184" s="200"/>
      <c r="Z184" s="200"/>
      <c r="AA184" s="200"/>
      <c r="AB184" s="200"/>
      <c r="AC184" s="200"/>
      <c r="AD184" s="200"/>
      <c r="AE184" s="200"/>
      <c r="AF184" s="200"/>
      <c r="AG184" s="200"/>
      <c r="AH184" s="200"/>
      <c r="AI184" s="200"/>
      <c r="AJ184" s="200"/>
      <c r="AK184" s="200"/>
      <c r="AL184" s="200"/>
      <c r="AM184" s="200"/>
      <c r="AN184" s="200"/>
      <c r="AO184" s="200"/>
      <c r="AP184" s="200"/>
      <c r="AQ184" s="200"/>
      <c r="AR184" s="200"/>
    </row>
    <row r="185" ht="14.5" spans="1:44">
      <c r="A185" s="165" t="s">
        <v>3703</v>
      </c>
      <c r="B185" s="178" t="s">
        <v>147</v>
      </c>
      <c r="C185" s="155">
        <v>4900233</v>
      </c>
      <c r="D185" s="38" t="s">
        <v>4098</v>
      </c>
      <c r="E185" s="95" t="s">
        <v>4099</v>
      </c>
      <c r="F185" s="98">
        <v>36566</v>
      </c>
      <c r="G185" s="107" t="s">
        <v>232</v>
      </c>
      <c r="H185" s="38" t="s">
        <v>4100</v>
      </c>
      <c r="I185" s="102" t="s">
        <v>397</v>
      </c>
      <c r="J185" s="200"/>
      <c r="K185" s="165" t="s">
        <v>232</v>
      </c>
      <c r="L185" s="200">
        <v>67</v>
      </c>
      <c r="M185" s="200"/>
      <c r="N185" s="200"/>
      <c r="O185" s="200"/>
      <c r="P185" s="200"/>
      <c r="Q185" s="200"/>
      <c r="R185" s="200"/>
      <c r="S185" s="200"/>
      <c r="T185" s="200"/>
      <c r="U185" s="200"/>
      <c r="V185" s="200"/>
      <c r="W185" s="200"/>
      <c r="X185" s="200"/>
      <c r="Y185" s="200"/>
      <c r="Z185" s="200"/>
      <c r="AA185" s="200"/>
      <c r="AB185" s="200"/>
      <c r="AC185" s="200"/>
      <c r="AD185" s="200"/>
      <c r="AE185" s="200"/>
      <c r="AF185" s="200"/>
      <c r="AG185" s="200"/>
      <c r="AH185" s="200"/>
      <c r="AI185" s="200"/>
      <c r="AJ185" s="200"/>
      <c r="AK185" s="200"/>
      <c r="AL185" s="200"/>
      <c r="AM185" s="200"/>
      <c r="AN185" s="200"/>
      <c r="AO185" s="200"/>
      <c r="AP185" s="200"/>
      <c r="AQ185" s="200"/>
      <c r="AR185" s="200"/>
    </row>
    <row r="186" ht="14.5" spans="1:44">
      <c r="A186" s="165" t="s">
        <v>3703</v>
      </c>
      <c r="B186" s="178" t="s">
        <v>147</v>
      </c>
      <c r="C186" s="95">
        <v>4782379</v>
      </c>
      <c r="D186" s="38" t="s">
        <v>4082</v>
      </c>
      <c r="E186" s="106" t="s">
        <v>485</v>
      </c>
      <c r="F186" s="106" t="s">
        <v>4101</v>
      </c>
      <c r="G186" s="107" t="s">
        <v>221</v>
      </c>
      <c r="H186" s="38" t="s">
        <v>4102</v>
      </c>
      <c r="I186" s="102" t="s">
        <v>397</v>
      </c>
      <c r="J186" s="200"/>
      <c r="K186" s="165" t="s">
        <v>240</v>
      </c>
      <c r="L186" s="165" t="s">
        <v>4103</v>
      </c>
      <c r="M186" s="200"/>
      <c r="N186" s="200"/>
      <c r="O186" s="200"/>
      <c r="P186" s="200"/>
      <c r="Q186" s="200"/>
      <c r="R186" s="200"/>
      <c r="S186" s="200"/>
      <c r="T186" s="200"/>
      <c r="U186" s="200"/>
      <c r="V186" s="200"/>
      <c r="W186" s="200"/>
      <c r="X186" s="200"/>
      <c r="Y186" s="200"/>
      <c r="Z186" s="200"/>
      <c r="AA186" s="200"/>
      <c r="AB186" s="200"/>
      <c r="AC186" s="200"/>
      <c r="AD186" s="200"/>
      <c r="AE186" s="200"/>
      <c r="AF186" s="200"/>
      <c r="AG186" s="200"/>
      <c r="AH186" s="200"/>
      <c r="AI186" s="200"/>
      <c r="AJ186" s="200"/>
      <c r="AK186" s="200"/>
      <c r="AL186" s="200"/>
      <c r="AM186" s="200"/>
      <c r="AN186" s="200"/>
      <c r="AO186" s="200"/>
      <c r="AP186" s="200"/>
      <c r="AQ186" s="200"/>
      <c r="AR186" s="200"/>
    </row>
    <row r="187" ht="15" spans="1:44">
      <c r="A187" s="165" t="s">
        <v>3703</v>
      </c>
      <c r="B187" s="178" t="s">
        <v>147</v>
      </c>
      <c r="C187" s="213">
        <v>4592103</v>
      </c>
      <c r="D187" s="107" t="s">
        <v>3326</v>
      </c>
      <c r="E187" s="108" t="s">
        <v>3327</v>
      </c>
      <c r="F187" s="108" t="s">
        <v>3328</v>
      </c>
      <c r="G187" s="96" t="s">
        <v>320</v>
      </c>
      <c r="H187" s="38" t="s">
        <v>4104</v>
      </c>
      <c r="I187" s="95" t="s">
        <v>4105</v>
      </c>
      <c r="J187" s="200"/>
      <c r="K187" s="165" t="s">
        <v>320</v>
      </c>
      <c r="L187" s="200">
        <v>77</v>
      </c>
      <c r="M187" s="200"/>
      <c r="N187" s="200"/>
      <c r="O187" s="200"/>
      <c r="P187" s="200"/>
      <c r="Q187" s="200"/>
      <c r="R187" s="200"/>
      <c r="S187" s="200"/>
      <c r="T187" s="200"/>
      <c r="U187" s="200"/>
      <c r="V187" s="200"/>
      <c r="W187" s="200"/>
      <c r="X187" s="200"/>
      <c r="Y187" s="200"/>
      <c r="Z187" s="200"/>
      <c r="AA187" s="200"/>
      <c r="AB187" s="200"/>
      <c r="AC187" s="200"/>
      <c r="AD187" s="200"/>
      <c r="AE187" s="200"/>
      <c r="AF187" s="200"/>
      <c r="AG187" s="200"/>
      <c r="AH187" s="200"/>
      <c r="AI187" s="200"/>
      <c r="AJ187" s="200"/>
      <c r="AK187" s="200"/>
      <c r="AL187" s="200"/>
      <c r="AM187" s="200"/>
      <c r="AN187" s="200"/>
      <c r="AO187" s="200"/>
      <c r="AP187" s="200"/>
      <c r="AQ187" s="200"/>
      <c r="AR187" s="200"/>
    </row>
    <row r="188" ht="14.5" spans="1:44">
      <c r="A188" s="38" t="s">
        <v>3389</v>
      </c>
      <c r="B188" s="178" t="s">
        <v>4106</v>
      </c>
      <c r="C188" s="95">
        <v>4913931</v>
      </c>
      <c r="D188" s="38" t="s">
        <v>2687</v>
      </c>
      <c r="E188" s="95" t="s">
        <v>4107</v>
      </c>
      <c r="F188" s="98">
        <v>37022</v>
      </c>
      <c r="G188" s="96" t="s">
        <v>320</v>
      </c>
      <c r="H188" s="38" t="s">
        <v>4108</v>
      </c>
      <c r="I188" s="95" t="s">
        <v>3405</v>
      </c>
      <c r="J188" s="165" t="s">
        <v>182</v>
      </c>
      <c r="K188" s="96" t="s">
        <v>320</v>
      </c>
      <c r="L188" s="200">
        <v>76</v>
      </c>
      <c r="M188" s="200"/>
      <c r="N188" s="200"/>
      <c r="O188" s="200"/>
      <c r="P188" s="200"/>
      <c r="Q188" s="200"/>
      <c r="R188" s="200"/>
      <c r="S188" s="200"/>
      <c r="T188" s="200"/>
      <c r="U188" s="200"/>
      <c r="V188" s="200"/>
      <c r="W188" s="200"/>
      <c r="X188" s="200"/>
      <c r="Y188" s="200"/>
      <c r="Z188" s="200"/>
      <c r="AA188" s="200"/>
      <c r="AB188" s="200"/>
      <c r="AC188" s="200"/>
      <c r="AD188" s="200"/>
      <c r="AE188" s="200"/>
      <c r="AF188" s="200"/>
      <c r="AG188" s="200"/>
      <c r="AH188" s="200"/>
      <c r="AI188" s="200"/>
      <c r="AJ188" s="200"/>
      <c r="AK188" s="200"/>
      <c r="AL188" s="200"/>
      <c r="AM188" s="200"/>
      <c r="AN188" s="200"/>
      <c r="AO188" s="200"/>
      <c r="AP188" s="200"/>
      <c r="AQ188" s="200"/>
      <c r="AR188" s="200"/>
    </row>
    <row r="189" ht="14.5" spans="1:44">
      <c r="A189" s="38" t="s">
        <v>3389</v>
      </c>
      <c r="B189" s="178" t="s">
        <v>204</v>
      </c>
      <c r="C189" s="95">
        <v>5245052</v>
      </c>
      <c r="D189" s="96" t="s">
        <v>539</v>
      </c>
      <c r="E189" s="94" t="s">
        <v>2058</v>
      </c>
      <c r="F189" s="104" t="s">
        <v>2059</v>
      </c>
      <c r="G189" s="96" t="s">
        <v>232</v>
      </c>
      <c r="H189" s="96" t="s">
        <v>2987</v>
      </c>
      <c r="I189" s="95" t="s">
        <v>3394</v>
      </c>
      <c r="J189" s="165" t="s">
        <v>182</v>
      </c>
      <c r="K189" s="96" t="s">
        <v>232</v>
      </c>
      <c r="L189" s="200">
        <v>67</v>
      </c>
      <c r="M189" s="200"/>
      <c r="N189" s="200"/>
      <c r="O189" s="200"/>
      <c r="P189" s="200"/>
      <c r="Q189" s="200"/>
      <c r="R189" s="200"/>
      <c r="S189" s="200"/>
      <c r="T189" s="200"/>
      <c r="U189" s="200"/>
      <c r="V189" s="200"/>
      <c r="W189" s="200"/>
      <c r="X189" s="200"/>
      <c r="Y189" s="200"/>
      <c r="Z189" s="200"/>
      <c r="AA189" s="200"/>
      <c r="AB189" s="200"/>
      <c r="AC189" s="200"/>
      <c r="AD189" s="200"/>
      <c r="AE189" s="200"/>
      <c r="AF189" s="200"/>
      <c r="AG189" s="200"/>
      <c r="AH189" s="200"/>
      <c r="AI189" s="200"/>
      <c r="AJ189" s="200"/>
      <c r="AK189" s="200"/>
      <c r="AL189" s="200"/>
      <c r="AM189" s="200"/>
      <c r="AN189" s="200"/>
      <c r="AO189" s="200"/>
      <c r="AP189" s="200"/>
      <c r="AQ189" s="200"/>
      <c r="AR189" s="200"/>
    </row>
    <row r="190" ht="14.5" spans="1:44">
      <c r="A190" s="38" t="s">
        <v>3389</v>
      </c>
      <c r="B190" s="178" t="s">
        <v>204</v>
      </c>
      <c r="C190" s="95">
        <v>4986706</v>
      </c>
      <c r="D190" s="96" t="s">
        <v>218</v>
      </c>
      <c r="E190" s="94" t="s">
        <v>4109</v>
      </c>
      <c r="F190" s="104" t="s">
        <v>3648</v>
      </c>
      <c r="G190" s="107" t="s">
        <v>196</v>
      </c>
      <c r="H190" s="96" t="s">
        <v>4110</v>
      </c>
      <c r="I190" s="95" t="s">
        <v>3394</v>
      </c>
      <c r="J190" s="165" t="s">
        <v>182</v>
      </c>
      <c r="K190" s="107" t="s">
        <v>183</v>
      </c>
      <c r="L190" s="200"/>
      <c r="M190" s="200"/>
      <c r="N190" s="200"/>
      <c r="O190" s="200"/>
      <c r="P190" s="200"/>
      <c r="Q190" s="200"/>
      <c r="R190" s="200"/>
      <c r="S190" s="200"/>
      <c r="T190" s="200"/>
      <c r="U190" s="200"/>
      <c r="V190" s="200"/>
      <c r="W190" s="200"/>
      <c r="X190" s="200"/>
      <c r="Y190" s="200"/>
      <c r="Z190" s="200"/>
      <c r="AA190" s="200"/>
      <c r="AB190" s="200"/>
      <c r="AC190" s="200"/>
      <c r="AD190" s="200"/>
      <c r="AE190" s="200"/>
      <c r="AF190" s="200"/>
      <c r="AG190" s="200"/>
      <c r="AH190" s="200"/>
      <c r="AI190" s="200"/>
      <c r="AJ190" s="200"/>
      <c r="AK190" s="200"/>
      <c r="AL190" s="200"/>
      <c r="AM190" s="200"/>
      <c r="AN190" s="200"/>
      <c r="AO190" s="200"/>
      <c r="AP190" s="200"/>
      <c r="AQ190" s="200"/>
      <c r="AR190" s="200"/>
    </row>
    <row r="191" ht="14.5" spans="1:44">
      <c r="A191" s="38" t="s">
        <v>3389</v>
      </c>
      <c r="B191" s="178" t="s">
        <v>204</v>
      </c>
      <c r="C191" s="95">
        <v>4987415</v>
      </c>
      <c r="D191" s="38" t="s">
        <v>4111</v>
      </c>
      <c r="E191" s="95" t="s">
        <v>4112</v>
      </c>
      <c r="F191" s="95" t="s">
        <v>4113</v>
      </c>
      <c r="G191" s="107" t="s">
        <v>870</v>
      </c>
      <c r="H191" s="38" t="s">
        <v>4114</v>
      </c>
      <c r="I191" s="95" t="s">
        <v>3394</v>
      </c>
      <c r="J191" s="165" t="s">
        <v>182</v>
      </c>
      <c r="K191" s="107" t="s">
        <v>196</v>
      </c>
      <c r="L191" s="200">
        <v>59</v>
      </c>
      <c r="M191" s="200"/>
      <c r="N191" s="200"/>
      <c r="O191" s="200"/>
      <c r="P191" s="200"/>
      <c r="Q191" s="200"/>
      <c r="R191" s="200"/>
      <c r="S191" s="200"/>
      <c r="T191" s="200"/>
      <c r="U191" s="200"/>
      <c r="V191" s="200"/>
      <c r="W191" s="200"/>
      <c r="X191" s="200"/>
      <c r="Y191" s="200"/>
      <c r="Z191" s="200"/>
      <c r="AA191" s="200"/>
      <c r="AB191" s="200"/>
      <c r="AC191" s="200"/>
      <c r="AD191" s="200"/>
      <c r="AE191" s="200"/>
      <c r="AF191" s="200"/>
      <c r="AG191" s="200"/>
      <c r="AH191" s="200"/>
      <c r="AI191" s="200"/>
      <c r="AJ191" s="200"/>
      <c r="AK191" s="200"/>
      <c r="AL191" s="200"/>
      <c r="AM191" s="200"/>
      <c r="AN191" s="200"/>
      <c r="AO191" s="200"/>
      <c r="AP191" s="200"/>
      <c r="AQ191" s="200"/>
      <c r="AR191" s="200"/>
    </row>
    <row r="192" ht="14.5" spans="1:44">
      <c r="A192" s="38" t="s">
        <v>3389</v>
      </c>
      <c r="B192" s="178" t="s">
        <v>147</v>
      </c>
      <c r="C192" s="95">
        <v>4880994</v>
      </c>
      <c r="D192" s="25" t="s">
        <v>205</v>
      </c>
      <c r="E192" s="25" t="s">
        <v>184</v>
      </c>
      <c r="F192" s="25" t="s">
        <v>1034</v>
      </c>
      <c r="G192" s="29" t="s">
        <v>3734</v>
      </c>
      <c r="H192" s="25" t="s">
        <v>4115</v>
      </c>
      <c r="I192" s="25" t="s">
        <v>493</v>
      </c>
      <c r="J192" s="165" t="s">
        <v>182</v>
      </c>
      <c r="K192" s="165" t="s">
        <v>183</v>
      </c>
      <c r="L192" s="200"/>
      <c r="M192" s="200"/>
      <c r="N192" s="200"/>
      <c r="O192" s="200"/>
      <c r="P192" s="200"/>
      <c r="Q192" s="200"/>
      <c r="R192" s="200"/>
      <c r="S192" s="200"/>
      <c r="T192" s="200"/>
      <c r="U192" s="200"/>
      <c r="V192" s="200"/>
      <c r="W192" s="200"/>
      <c r="X192" s="200"/>
      <c r="Y192" s="200"/>
      <c r="Z192" s="200"/>
      <c r="AA192" s="200"/>
      <c r="AB192" s="200"/>
      <c r="AC192" s="200"/>
      <c r="AD192" s="200"/>
      <c r="AE192" s="200"/>
      <c r="AF192" s="200"/>
      <c r="AG192" s="200"/>
      <c r="AH192" s="200"/>
      <c r="AI192" s="200"/>
      <c r="AJ192" s="200"/>
      <c r="AK192" s="200"/>
      <c r="AL192" s="200"/>
      <c r="AM192" s="200"/>
      <c r="AN192" s="200"/>
      <c r="AO192" s="200"/>
      <c r="AP192" s="200"/>
      <c r="AQ192" s="200"/>
      <c r="AR192" s="200"/>
    </row>
    <row r="193" ht="14.5" spans="1:44">
      <c r="A193" s="38" t="s">
        <v>3389</v>
      </c>
      <c r="B193" s="178" t="s">
        <v>204</v>
      </c>
      <c r="C193" s="95">
        <v>4878694</v>
      </c>
      <c r="D193" s="38" t="s">
        <v>4116</v>
      </c>
      <c r="E193" s="95" t="s">
        <v>4117</v>
      </c>
      <c r="F193" s="95" t="s">
        <v>4118</v>
      </c>
      <c r="G193" s="107" t="s">
        <v>331</v>
      </c>
      <c r="H193" s="38" t="s">
        <v>4119</v>
      </c>
      <c r="I193" s="95" t="s">
        <v>3405</v>
      </c>
      <c r="J193" s="165" t="s">
        <v>182</v>
      </c>
      <c r="K193" s="165" t="s">
        <v>183</v>
      </c>
      <c r="L193" s="200"/>
      <c r="M193" s="200"/>
      <c r="N193" s="200"/>
      <c r="O193" s="200"/>
      <c r="P193" s="200"/>
      <c r="Q193" s="200"/>
      <c r="R193" s="200"/>
      <c r="S193" s="200"/>
      <c r="T193" s="200"/>
      <c r="U193" s="200"/>
      <c r="V193" s="200"/>
      <c r="W193" s="200"/>
      <c r="X193" s="200"/>
      <c r="Y193" s="200"/>
      <c r="Z193" s="200"/>
      <c r="AA193" s="200"/>
      <c r="AB193" s="200"/>
      <c r="AC193" s="200"/>
      <c r="AD193" s="200"/>
      <c r="AE193" s="200"/>
      <c r="AF193" s="200"/>
      <c r="AG193" s="200"/>
      <c r="AH193" s="200"/>
      <c r="AI193" s="200"/>
      <c r="AJ193" s="200"/>
      <c r="AK193" s="200"/>
      <c r="AL193" s="200"/>
      <c r="AM193" s="200"/>
      <c r="AN193" s="200"/>
      <c r="AO193" s="200"/>
      <c r="AP193" s="200"/>
      <c r="AQ193" s="200"/>
      <c r="AR193" s="200"/>
    </row>
    <row r="194" ht="14.5" spans="1:44">
      <c r="A194" s="38" t="s">
        <v>3389</v>
      </c>
      <c r="B194" s="178" t="s">
        <v>204</v>
      </c>
      <c r="C194" s="95">
        <v>4781380</v>
      </c>
      <c r="D194" s="38" t="s">
        <v>4120</v>
      </c>
      <c r="E194" s="95" t="s">
        <v>4121</v>
      </c>
      <c r="F194" s="98">
        <v>36896</v>
      </c>
      <c r="G194" s="96" t="s">
        <v>265</v>
      </c>
      <c r="H194" s="96" t="s">
        <v>4122</v>
      </c>
      <c r="I194" s="94" t="s">
        <v>493</v>
      </c>
      <c r="J194" s="165" t="s">
        <v>182</v>
      </c>
      <c r="K194" s="96" t="s">
        <v>265</v>
      </c>
      <c r="L194" s="200">
        <v>52</v>
      </c>
      <c r="M194" s="200"/>
      <c r="N194" s="200"/>
      <c r="O194" s="200"/>
      <c r="P194" s="200"/>
      <c r="Q194" s="200"/>
      <c r="R194" s="200"/>
      <c r="S194" s="200"/>
      <c r="T194" s="200"/>
      <c r="U194" s="200"/>
      <c r="V194" s="200"/>
      <c r="W194" s="200"/>
      <c r="X194" s="200"/>
      <c r="Y194" s="200"/>
      <c r="Z194" s="200"/>
      <c r="AA194" s="200"/>
      <c r="AB194" s="200"/>
      <c r="AC194" s="200"/>
      <c r="AD194" s="200"/>
      <c r="AE194" s="200"/>
      <c r="AF194" s="200"/>
      <c r="AG194" s="200"/>
      <c r="AH194" s="200"/>
      <c r="AI194" s="200"/>
      <c r="AJ194" s="200"/>
      <c r="AK194" s="200"/>
      <c r="AL194" s="200"/>
      <c r="AM194" s="200"/>
      <c r="AN194" s="200"/>
      <c r="AO194" s="200"/>
      <c r="AP194" s="200"/>
      <c r="AQ194" s="200"/>
      <c r="AR194" s="200"/>
    </row>
    <row r="195" ht="14.5" spans="1:44">
      <c r="A195" s="38" t="s">
        <v>3389</v>
      </c>
      <c r="B195" s="178" t="s">
        <v>204</v>
      </c>
      <c r="C195" s="95">
        <v>4922133</v>
      </c>
      <c r="D195" s="165" t="s">
        <v>445</v>
      </c>
      <c r="E195" s="165" t="s">
        <v>4123</v>
      </c>
      <c r="F195" s="165" t="s">
        <v>491</v>
      </c>
      <c r="G195" s="107" t="s">
        <v>870</v>
      </c>
      <c r="H195" s="165" t="s">
        <v>492</v>
      </c>
      <c r="I195" s="94" t="s">
        <v>493</v>
      </c>
      <c r="J195" s="165" t="s">
        <v>182</v>
      </c>
      <c r="K195" s="107" t="s">
        <v>870</v>
      </c>
      <c r="L195" s="165" t="s">
        <v>4124</v>
      </c>
      <c r="M195" s="200"/>
      <c r="N195" s="200"/>
      <c r="O195" s="200"/>
      <c r="P195" s="200"/>
      <c r="Q195" s="200"/>
      <c r="R195" s="200"/>
      <c r="S195" s="200"/>
      <c r="T195" s="200"/>
      <c r="U195" s="200"/>
      <c r="V195" s="200"/>
      <c r="W195" s="200"/>
      <c r="X195" s="200"/>
      <c r="Y195" s="200"/>
      <c r="Z195" s="200"/>
      <c r="AA195" s="200"/>
      <c r="AB195" s="200"/>
      <c r="AC195" s="200"/>
      <c r="AD195" s="200"/>
      <c r="AE195" s="200"/>
      <c r="AF195" s="200"/>
      <c r="AG195" s="200"/>
      <c r="AH195" s="200"/>
      <c r="AI195" s="200"/>
      <c r="AJ195" s="200"/>
      <c r="AK195" s="200"/>
      <c r="AL195" s="200"/>
      <c r="AM195" s="200"/>
      <c r="AN195" s="200"/>
      <c r="AO195" s="200"/>
      <c r="AP195" s="200"/>
      <c r="AQ195" s="200"/>
      <c r="AR195" s="200"/>
    </row>
    <row r="196" ht="14.5" spans="1:44">
      <c r="A196" s="38" t="s">
        <v>3697</v>
      </c>
      <c r="B196" s="38" t="s">
        <v>147</v>
      </c>
      <c r="C196" s="95">
        <v>4982483</v>
      </c>
      <c r="D196" s="38" t="s">
        <v>176</v>
      </c>
      <c r="E196" s="95" t="s">
        <v>1058</v>
      </c>
      <c r="F196" s="98">
        <v>37292</v>
      </c>
      <c r="G196" s="107" t="s">
        <v>196</v>
      </c>
      <c r="H196" s="38" t="s">
        <v>3033</v>
      </c>
      <c r="I196" s="38" t="s">
        <v>980</v>
      </c>
      <c r="J196" s="38" t="s">
        <v>3698</v>
      </c>
      <c r="K196" s="165" t="s">
        <v>641</v>
      </c>
      <c r="L196" s="200">
        <v>0</v>
      </c>
      <c r="M196" s="123" t="s">
        <v>641</v>
      </c>
      <c r="N196" s="200"/>
      <c r="O196" s="200"/>
      <c r="P196" s="200"/>
      <c r="Q196" s="200"/>
      <c r="R196" s="200"/>
      <c r="S196" s="200"/>
      <c r="T196" s="200"/>
      <c r="U196" s="200"/>
      <c r="V196" s="200"/>
      <c r="W196" s="200"/>
      <c r="X196" s="200"/>
      <c r="Y196" s="200"/>
      <c r="Z196" s="200"/>
      <c r="AA196" s="200"/>
      <c r="AB196" s="200"/>
      <c r="AC196" s="200"/>
      <c r="AD196" s="200"/>
      <c r="AE196" s="200"/>
      <c r="AF196" s="200"/>
      <c r="AG196" s="200"/>
      <c r="AH196" s="200"/>
      <c r="AI196" s="200"/>
      <c r="AJ196" s="200"/>
      <c r="AK196" s="200"/>
      <c r="AL196" s="200"/>
      <c r="AM196" s="200"/>
      <c r="AN196" s="200"/>
      <c r="AO196" s="200"/>
      <c r="AP196" s="200"/>
      <c r="AQ196" s="200"/>
      <c r="AR196" s="200"/>
    </row>
    <row r="197" ht="14.5" spans="1:44">
      <c r="A197" s="38" t="s">
        <v>3697</v>
      </c>
      <c r="B197" s="38" t="s">
        <v>147</v>
      </c>
      <c r="C197" s="95">
        <v>4715056</v>
      </c>
      <c r="D197" s="38" t="s">
        <v>4125</v>
      </c>
      <c r="E197" s="94" t="s">
        <v>4126</v>
      </c>
      <c r="F197" s="104" t="s">
        <v>4127</v>
      </c>
      <c r="G197" s="107" t="s">
        <v>214</v>
      </c>
      <c r="H197" s="38" t="s">
        <v>4128</v>
      </c>
      <c r="I197" s="95" t="s">
        <v>4129</v>
      </c>
      <c r="J197" s="107" t="s">
        <v>2389</v>
      </c>
      <c r="K197" s="107" t="s">
        <v>214</v>
      </c>
      <c r="L197" s="38">
        <v>43</v>
      </c>
      <c r="M197" s="41"/>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row>
    <row r="198" ht="14.5" spans="1:44">
      <c r="A198" s="38" t="s">
        <v>3697</v>
      </c>
      <c r="B198" s="38" t="s">
        <v>147</v>
      </c>
      <c r="C198" s="38">
        <v>4693180</v>
      </c>
      <c r="D198" s="107" t="s">
        <v>984</v>
      </c>
      <c r="E198" s="107" t="s">
        <v>169</v>
      </c>
      <c r="F198" s="202" t="s">
        <v>985</v>
      </c>
      <c r="G198" s="107" t="s">
        <v>320</v>
      </c>
      <c r="H198" s="38" t="s">
        <v>986</v>
      </c>
      <c r="I198" s="38" t="s">
        <v>983</v>
      </c>
      <c r="J198" s="107" t="s">
        <v>182</v>
      </c>
      <c r="K198" s="107" t="s">
        <v>320</v>
      </c>
      <c r="L198" s="38">
        <v>61</v>
      </c>
      <c r="M198" s="41"/>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row>
    <row r="199" ht="14.5" spans="1:44">
      <c r="A199" s="38" t="s">
        <v>3697</v>
      </c>
      <c r="B199" s="38" t="s">
        <v>147</v>
      </c>
      <c r="C199" s="95">
        <v>4978057</v>
      </c>
      <c r="D199" s="38" t="s">
        <v>4130</v>
      </c>
      <c r="E199" s="107" t="s">
        <v>1844</v>
      </c>
      <c r="F199" s="141">
        <v>37378</v>
      </c>
      <c r="G199" s="107" t="s">
        <v>196</v>
      </c>
      <c r="H199" s="38" t="s">
        <v>4131</v>
      </c>
      <c r="I199" s="38" t="s">
        <v>967</v>
      </c>
      <c r="J199" s="107" t="s">
        <v>2389</v>
      </c>
      <c r="K199" s="107" t="s">
        <v>196</v>
      </c>
      <c r="L199" s="38">
        <v>31</v>
      </c>
      <c r="M199" s="41"/>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row>
    <row r="200" ht="14.5" spans="1:44">
      <c r="A200" s="38" t="s">
        <v>3697</v>
      </c>
      <c r="B200" s="38" t="s">
        <v>147</v>
      </c>
      <c r="C200" s="95">
        <v>5001213</v>
      </c>
      <c r="D200" s="96" t="s">
        <v>1776</v>
      </c>
      <c r="E200" s="107" t="s">
        <v>449</v>
      </c>
      <c r="F200" s="141">
        <v>37838</v>
      </c>
      <c r="G200" s="107" t="s">
        <v>196</v>
      </c>
      <c r="H200" s="38" t="s">
        <v>4132</v>
      </c>
      <c r="I200" s="38" t="s">
        <v>967</v>
      </c>
      <c r="J200" s="107" t="s">
        <v>2389</v>
      </c>
      <c r="K200" s="107" t="s">
        <v>196</v>
      </c>
      <c r="L200" s="38">
        <v>40</v>
      </c>
      <c r="M200" s="41"/>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row>
    <row r="201" ht="14.5" spans="1:44">
      <c r="A201" s="38" t="s">
        <v>3697</v>
      </c>
      <c r="B201" s="217" t="s">
        <v>1429</v>
      </c>
      <c r="C201" s="95">
        <v>4968974</v>
      </c>
      <c r="D201" s="107" t="s">
        <v>168</v>
      </c>
      <c r="E201" s="94" t="s">
        <v>4133</v>
      </c>
      <c r="F201" s="94" t="s">
        <v>4134</v>
      </c>
      <c r="G201" s="107" t="s">
        <v>214</v>
      </c>
      <c r="H201" s="107" t="s">
        <v>1432</v>
      </c>
      <c r="I201" s="38" t="s">
        <v>967</v>
      </c>
      <c r="J201" s="107" t="s">
        <v>182</v>
      </c>
      <c r="K201" s="107" t="s">
        <v>214</v>
      </c>
      <c r="L201" s="38">
        <v>57</v>
      </c>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row>
    <row r="202" ht="14.5" spans="1:44">
      <c r="A202" s="38" t="s">
        <v>3697</v>
      </c>
      <c r="B202" s="38" t="s">
        <v>147</v>
      </c>
      <c r="C202" s="95">
        <v>4749355</v>
      </c>
      <c r="D202" s="38" t="s">
        <v>168</v>
      </c>
      <c r="E202" s="95" t="s">
        <v>4135</v>
      </c>
      <c r="F202" s="95" t="s">
        <v>2756</v>
      </c>
      <c r="G202" s="107" t="s">
        <v>320</v>
      </c>
      <c r="H202" s="38" t="s">
        <v>4136</v>
      </c>
      <c r="I202" s="38" t="s">
        <v>967</v>
      </c>
      <c r="J202" s="38" t="s">
        <v>4137</v>
      </c>
      <c r="K202" s="165" t="s">
        <v>320</v>
      </c>
      <c r="L202" s="165" t="s">
        <v>389</v>
      </c>
      <c r="M202" s="41"/>
      <c r="N202" s="200"/>
      <c r="O202" s="200"/>
      <c r="P202" s="200"/>
      <c r="Q202" s="200"/>
      <c r="R202" s="200"/>
      <c r="S202" s="200"/>
      <c r="T202" s="200"/>
      <c r="U202" s="200"/>
      <c r="V202" s="200"/>
      <c r="W202" s="200"/>
      <c r="X202" s="200"/>
      <c r="Y202" s="200"/>
      <c r="Z202" s="200"/>
      <c r="AA202" s="200"/>
      <c r="AB202" s="200"/>
      <c r="AC202" s="200"/>
      <c r="AD202" s="200"/>
      <c r="AE202" s="200"/>
      <c r="AF202" s="200"/>
      <c r="AG202" s="200"/>
      <c r="AH202" s="200"/>
      <c r="AI202" s="200"/>
      <c r="AJ202" s="200"/>
      <c r="AK202" s="200"/>
      <c r="AL202" s="200"/>
      <c r="AM202" s="200"/>
      <c r="AN202" s="200"/>
      <c r="AO202" s="200"/>
      <c r="AP202" s="200"/>
      <c r="AQ202" s="200"/>
      <c r="AR202" s="200"/>
    </row>
    <row r="203" ht="14.5" spans="1:44">
      <c r="A203" s="38" t="s">
        <v>3697</v>
      </c>
      <c r="B203" s="38" t="s">
        <v>147</v>
      </c>
      <c r="C203" s="95">
        <v>4470327</v>
      </c>
      <c r="D203" s="38" t="s">
        <v>218</v>
      </c>
      <c r="E203" s="95" t="s">
        <v>1442</v>
      </c>
      <c r="F203" s="95" t="s">
        <v>2542</v>
      </c>
      <c r="G203" s="107" t="s">
        <v>4138</v>
      </c>
      <c r="H203" s="38" t="s">
        <v>3039</v>
      </c>
      <c r="I203" s="38" t="s">
        <v>983</v>
      </c>
      <c r="J203" s="38" t="s">
        <v>3698</v>
      </c>
      <c r="K203" s="165" t="s">
        <v>179</v>
      </c>
      <c r="L203" s="200">
        <v>40</v>
      </c>
      <c r="M203" s="41"/>
      <c r="N203" s="200"/>
      <c r="O203" s="200"/>
      <c r="P203" s="200"/>
      <c r="Q203" s="200"/>
      <c r="R203" s="200"/>
      <c r="S203" s="200"/>
      <c r="T203" s="200"/>
      <c r="U203" s="200"/>
      <c r="V203" s="200"/>
      <c r="W203" s="200"/>
      <c r="X203" s="200"/>
      <c r="Y203" s="200"/>
      <c r="Z203" s="200"/>
      <c r="AA203" s="200"/>
      <c r="AB203" s="200"/>
      <c r="AC203" s="200"/>
      <c r="AD203" s="200"/>
      <c r="AE203" s="200"/>
      <c r="AF203" s="200"/>
      <c r="AG203" s="200"/>
      <c r="AH203" s="200"/>
      <c r="AI203" s="200"/>
      <c r="AJ203" s="200"/>
      <c r="AK203" s="200"/>
      <c r="AL203" s="200"/>
      <c r="AM203" s="200"/>
      <c r="AN203" s="200"/>
      <c r="AO203" s="200"/>
      <c r="AP203" s="200"/>
      <c r="AQ203" s="200"/>
      <c r="AR203" s="200"/>
    </row>
    <row r="204" ht="14.5" spans="1:44">
      <c r="A204" s="38" t="s">
        <v>3697</v>
      </c>
      <c r="B204" s="38" t="s">
        <v>147</v>
      </c>
      <c r="C204" s="95">
        <v>4728892</v>
      </c>
      <c r="D204" s="38" t="s">
        <v>4139</v>
      </c>
      <c r="E204" s="95" t="s">
        <v>4140</v>
      </c>
      <c r="F204" s="95" t="s">
        <v>2232</v>
      </c>
      <c r="G204" s="107" t="s">
        <v>214</v>
      </c>
      <c r="H204" s="38" t="s">
        <v>4141</v>
      </c>
      <c r="I204" s="38" t="s">
        <v>983</v>
      </c>
      <c r="J204" s="38" t="s">
        <v>3698</v>
      </c>
      <c r="K204" s="200">
        <v>64</v>
      </c>
      <c r="L204" s="165" t="s">
        <v>214</v>
      </c>
      <c r="M204" s="41"/>
      <c r="N204" s="200"/>
      <c r="O204" s="200"/>
      <c r="P204" s="200"/>
      <c r="Q204" s="200"/>
      <c r="R204" s="200"/>
      <c r="S204" s="200"/>
      <c r="T204" s="200"/>
      <c r="U204" s="200"/>
      <c r="V204" s="200"/>
      <c r="W204" s="200"/>
      <c r="X204" s="200"/>
      <c r="Y204" s="200"/>
      <c r="Z204" s="200"/>
      <c r="AA204" s="200"/>
      <c r="AB204" s="200"/>
      <c r="AC204" s="200"/>
      <c r="AD204" s="200"/>
      <c r="AE204" s="200"/>
      <c r="AF204" s="200"/>
      <c r="AG204" s="200"/>
      <c r="AH204" s="200"/>
      <c r="AI204" s="200"/>
      <c r="AJ204" s="200"/>
      <c r="AK204" s="200"/>
      <c r="AL204" s="200"/>
      <c r="AM204" s="200"/>
      <c r="AN204" s="200"/>
      <c r="AO204" s="200"/>
      <c r="AP204" s="200"/>
      <c r="AQ204" s="200"/>
      <c r="AR204" s="200"/>
    </row>
    <row r="205" ht="14.5" spans="1:44">
      <c r="A205" s="38" t="s">
        <v>3697</v>
      </c>
      <c r="B205" s="38" t="s">
        <v>147</v>
      </c>
      <c r="C205" s="95">
        <v>4693130</v>
      </c>
      <c r="D205" s="96" t="s">
        <v>4142</v>
      </c>
      <c r="E205" s="94" t="s">
        <v>4143</v>
      </c>
      <c r="F205" s="94" t="s">
        <v>4144</v>
      </c>
      <c r="G205" s="107" t="s">
        <v>265</v>
      </c>
      <c r="H205" s="38" t="s">
        <v>4145</v>
      </c>
      <c r="I205" s="38" t="s">
        <v>983</v>
      </c>
      <c r="J205" s="107" t="s">
        <v>182</v>
      </c>
      <c r="K205" s="165" t="s">
        <v>265</v>
      </c>
      <c r="L205" s="200">
        <v>63</v>
      </c>
      <c r="M205" s="41"/>
      <c r="N205" s="200"/>
      <c r="O205" s="200"/>
      <c r="P205" s="200"/>
      <c r="Q205" s="200"/>
      <c r="R205" s="200"/>
      <c r="S205" s="200"/>
      <c r="T205" s="200"/>
      <c r="U205" s="200"/>
      <c r="V205" s="200"/>
      <c r="W205" s="200"/>
      <c r="X205" s="200"/>
      <c r="Y205" s="200"/>
      <c r="Z205" s="200"/>
      <c r="AA205" s="200"/>
      <c r="AB205" s="200"/>
      <c r="AC205" s="200"/>
      <c r="AD205" s="200"/>
      <c r="AE205" s="200"/>
      <c r="AF205" s="200"/>
      <c r="AG205" s="200"/>
      <c r="AH205" s="200"/>
      <c r="AI205" s="200"/>
      <c r="AJ205" s="200"/>
      <c r="AK205" s="200"/>
      <c r="AL205" s="200"/>
      <c r="AM205" s="200"/>
      <c r="AN205" s="200"/>
      <c r="AO205" s="200"/>
      <c r="AP205" s="200"/>
      <c r="AQ205" s="200"/>
      <c r="AR205" s="200"/>
    </row>
    <row r="206" ht="14.5" spans="1:44">
      <c r="A206" s="38" t="s">
        <v>3697</v>
      </c>
      <c r="B206" s="38" t="s">
        <v>147</v>
      </c>
      <c r="C206" s="95">
        <v>4687848</v>
      </c>
      <c r="D206" s="38" t="s">
        <v>168</v>
      </c>
      <c r="E206" s="95" t="s">
        <v>4146</v>
      </c>
      <c r="F206" s="95" t="s">
        <v>4147</v>
      </c>
      <c r="G206" s="107" t="s">
        <v>214</v>
      </c>
      <c r="H206" s="38" t="s">
        <v>4148</v>
      </c>
      <c r="I206" s="38" t="s">
        <v>983</v>
      </c>
      <c r="J206" s="38" t="s">
        <v>4137</v>
      </c>
      <c r="K206" s="165" t="s">
        <v>214</v>
      </c>
      <c r="L206" s="200">
        <v>72</v>
      </c>
      <c r="M206" s="41"/>
      <c r="N206" s="200"/>
      <c r="O206" s="200"/>
      <c r="P206" s="200"/>
      <c r="Q206" s="200"/>
      <c r="R206" s="200"/>
      <c r="S206" s="200"/>
      <c r="T206" s="200"/>
      <c r="U206" s="200"/>
      <c r="V206" s="200"/>
      <c r="W206" s="200"/>
      <c r="X206" s="200"/>
      <c r="Y206" s="200"/>
      <c r="Z206" s="200"/>
      <c r="AA206" s="200"/>
      <c r="AB206" s="200"/>
      <c r="AC206" s="200"/>
      <c r="AD206" s="200"/>
      <c r="AE206" s="200"/>
      <c r="AF206" s="200"/>
      <c r="AG206" s="200"/>
      <c r="AH206" s="200"/>
      <c r="AI206" s="200"/>
      <c r="AJ206" s="200"/>
      <c r="AK206" s="200"/>
      <c r="AL206" s="200"/>
      <c r="AM206" s="200"/>
      <c r="AN206" s="200"/>
      <c r="AO206" s="200"/>
      <c r="AP206" s="200"/>
      <c r="AQ206" s="200"/>
      <c r="AR206" s="200"/>
    </row>
    <row r="207" ht="14.5" spans="1:44">
      <c r="A207" s="38" t="s">
        <v>3697</v>
      </c>
      <c r="B207" s="38" t="s">
        <v>147</v>
      </c>
      <c r="C207" s="95">
        <v>4591952</v>
      </c>
      <c r="D207" s="38" t="s">
        <v>1135</v>
      </c>
      <c r="E207" s="95" t="s">
        <v>2006</v>
      </c>
      <c r="F207" s="95" t="s">
        <v>2007</v>
      </c>
      <c r="G207" s="107" t="s">
        <v>196</v>
      </c>
      <c r="H207" s="38" t="s">
        <v>2008</v>
      </c>
      <c r="I207" s="38" t="s">
        <v>4149</v>
      </c>
      <c r="J207" s="38" t="s">
        <v>4137</v>
      </c>
      <c r="K207" s="165" t="s">
        <v>196</v>
      </c>
      <c r="L207" s="200">
        <v>75</v>
      </c>
      <c r="M207" s="41"/>
      <c r="N207" s="200"/>
      <c r="O207" s="200"/>
      <c r="P207" s="200"/>
      <c r="Q207" s="200"/>
      <c r="R207" s="200"/>
      <c r="S207" s="200"/>
      <c r="T207" s="200"/>
      <c r="U207" s="200"/>
      <c r="V207" s="200"/>
      <c r="W207" s="200"/>
      <c r="X207" s="200"/>
      <c r="Y207" s="200"/>
      <c r="Z207" s="200"/>
      <c r="AA207" s="200"/>
      <c r="AB207" s="200"/>
      <c r="AC207" s="200"/>
      <c r="AD207" s="200"/>
      <c r="AE207" s="200"/>
      <c r="AF207" s="200"/>
      <c r="AG207" s="200"/>
      <c r="AH207" s="200"/>
      <c r="AI207" s="200"/>
      <c r="AJ207" s="200"/>
      <c r="AK207" s="200"/>
      <c r="AL207" s="200"/>
      <c r="AM207" s="200"/>
      <c r="AN207" s="200"/>
      <c r="AO207" s="200"/>
      <c r="AP207" s="200"/>
      <c r="AQ207" s="200"/>
      <c r="AR207" s="200"/>
    </row>
    <row r="208" ht="14.5" spans="1:44">
      <c r="A208" s="38" t="s">
        <v>3697</v>
      </c>
      <c r="B208" s="38" t="s">
        <v>147</v>
      </c>
      <c r="C208" s="95">
        <v>4691892</v>
      </c>
      <c r="D208" s="38" t="s">
        <v>247</v>
      </c>
      <c r="E208" s="95" t="s">
        <v>1732</v>
      </c>
      <c r="F208" s="95" t="s">
        <v>3204</v>
      </c>
      <c r="G208" s="107" t="s">
        <v>214</v>
      </c>
      <c r="H208" s="107" t="s">
        <v>4150</v>
      </c>
      <c r="I208" s="38" t="s">
        <v>983</v>
      </c>
      <c r="J208" s="38" t="s">
        <v>3698</v>
      </c>
      <c r="K208" s="165" t="s">
        <v>214</v>
      </c>
      <c r="L208" s="200">
        <v>68</v>
      </c>
      <c r="M208" s="41"/>
      <c r="N208" s="200"/>
      <c r="O208" s="200"/>
      <c r="P208" s="200"/>
      <c r="Q208" s="200"/>
      <c r="R208" s="200"/>
      <c r="S208" s="200"/>
      <c r="T208" s="200"/>
      <c r="U208" s="200"/>
      <c r="V208" s="200"/>
      <c r="W208" s="200"/>
      <c r="X208" s="200"/>
      <c r="Y208" s="200"/>
      <c r="Z208" s="200"/>
      <c r="AA208" s="200"/>
      <c r="AB208" s="200"/>
      <c r="AC208" s="200"/>
      <c r="AD208" s="200"/>
      <c r="AE208" s="200"/>
      <c r="AF208" s="200"/>
      <c r="AG208" s="200"/>
      <c r="AH208" s="200"/>
      <c r="AI208" s="200"/>
      <c r="AJ208" s="200"/>
      <c r="AK208" s="200"/>
      <c r="AL208" s="200"/>
      <c r="AM208" s="200"/>
      <c r="AN208" s="200"/>
      <c r="AO208" s="200"/>
      <c r="AP208" s="200"/>
      <c r="AQ208" s="200"/>
      <c r="AR208" s="200"/>
    </row>
    <row r="209" ht="14.5" spans="1:44">
      <c r="A209" s="38" t="s">
        <v>3697</v>
      </c>
      <c r="B209" s="38" t="s">
        <v>147</v>
      </c>
      <c r="C209" s="95">
        <v>4989487</v>
      </c>
      <c r="D209" s="38" t="s">
        <v>306</v>
      </c>
      <c r="E209" s="95" t="s">
        <v>2745</v>
      </c>
      <c r="F209" s="98">
        <v>37474</v>
      </c>
      <c r="G209" s="107" t="s">
        <v>3448</v>
      </c>
      <c r="H209" s="107" t="s">
        <v>2746</v>
      </c>
      <c r="I209" s="38" t="s">
        <v>980</v>
      </c>
      <c r="J209" s="38" t="s">
        <v>3698</v>
      </c>
      <c r="K209" s="165" t="s">
        <v>2472</v>
      </c>
      <c r="L209" s="165" t="s">
        <v>4151</v>
      </c>
      <c r="M209" s="41"/>
      <c r="N209" s="200"/>
      <c r="O209" s="200"/>
      <c r="P209" s="200"/>
      <c r="Q209" s="200"/>
      <c r="R209" s="200"/>
      <c r="S209" s="200"/>
      <c r="T209" s="200"/>
      <c r="U209" s="200"/>
      <c r="V209" s="200"/>
      <c r="W209" s="200"/>
      <c r="X209" s="200"/>
      <c r="Y209" s="200"/>
      <c r="Z209" s="200"/>
      <c r="AA209" s="200"/>
      <c r="AB209" s="200"/>
      <c r="AC209" s="200"/>
      <c r="AD209" s="200"/>
      <c r="AE209" s="200"/>
      <c r="AF209" s="200"/>
      <c r="AG209" s="200"/>
      <c r="AH209" s="200"/>
      <c r="AI209" s="200"/>
      <c r="AJ209" s="200"/>
      <c r="AK209" s="200"/>
      <c r="AL209" s="200"/>
      <c r="AM209" s="200"/>
      <c r="AN209" s="200"/>
      <c r="AO209" s="200"/>
      <c r="AP209" s="200"/>
      <c r="AQ209" s="200"/>
      <c r="AR209" s="200"/>
    </row>
    <row r="210" ht="14.5" spans="1:44">
      <c r="A210" s="38" t="s">
        <v>3697</v>
      </c>
      <c r="B210" s="38" t="s">
        <v>147</v>
      </c>
      <c r="C210" s="95">
        <v>4691982</v>
      </c>
      <c r="D210" s="38" t="s">
        <v>445</v>
      </c>
      <c r="E210" s="95" t="s">
        <v>1020</v>
      </c>
      <c r="F210" s="95" t="s">
        <v>1021</v>
      </c>
      <c r="G210" s="107" t="s">
        <v>187</v>
      </c>
      <c r="H210" s="107" t="s">
        <v>1023</v>
      </c>
      <c r="I210" s="38" t="s">
        <v>983</v>
      </c>
      <c r="J210" s="38" t="s">
        <v>4137</v>
      </c>
      <c r="K210" s="165" t="s">
        <v>641</v>
      </c>
      <c r="L210" s="200">
        <v>0</v>
      </c>
      <c r="M210" s="123" t="s">
        <v>641</v>
      </c>
      <c r="N210" s="200"/>
      <c r="O210" s="200"/>
      <c r="P210" s="200"/>
      <c r="Q210" s="200"/>
      <c r="R210" s="200"/>
      <c r="S210" s="200"/>
      <c r="T210" s="200"/>
      <c r="U210" s="200"/>
      <c r="V210" s="200"/>
      <c r="W210" s="200"/>
      <c r="X210" s="200"/>
      <c r="Y210" s="200"/>
      <c r="Z210" s="200"/>
      <c r="AA210" s="200"/>
      <c r="AB210" s="200"/>
      <c r="AC210" s="200"/>
      <c r="AD210" s="200"/>
      <c r="AE210" s="200"/>
      <c r="AF210" s="200"/>
      <c r="AG210" s="200"/>
      <c r="AH210" s="200"/>
      <c r="AI210" s="200"/>
      <c r="AJ210" s="200"/>
      <c r="AK210" s="200"/>
      <c r="AL210" s="200"/>
      <c r="AM210" s="200"/>
      <c r="AN210" s="200"/>
      <c r="AO210" s="200"/>
      <c r="AP210" s="200"/>
      <c r="AQ210" s="200"/>
      <c r="AR210" s="200"/>
    </row>
    <row r="211" ht="14.5" spans="1:44">
      <c r="A211" s="38" t="s">
        <v>3697</v>
      </c>
      <c r="B211" s="38" t="s">
        <v>147</v>
      </c>
      <c r="C211" s="95">
        <v>4592306</v>
      </c>
      <c r="D211" s="38" t="s">
        <v>168</v>
      </c>
      <c r="E211" s="95" t="s">
        <v>1168</v>
      </c>
      <c r="F211" s="95" t="s">
        <v>3699</v>
      </c>
      <c r="G211" s="107" t="s">
        <v>214</v>
      </c>
      <c r="H211" s="107" t="s">
        <v>3700</v>
      </c>
      <c r="I211" s="38" t="s">
        <v>1006</v>
      </c>
      <c r="J211" s="107" t="s">
        <v>182</v>
      </c>
      <c r="K211" s="165" t="s">
        <v>214</v>
      </c>
      <c r="L211" s="200">
        <v>45</v>
      </c>
      <c r="M211" s="41"/>
      <c r="N211" s="200"/>
      <c r="O211" s="200"/>
      <c r="P211" s="200"/>
      <c r="Q211" s="200"/>
      <c r="R211" s="200"/>
      <c r="S211" s="200"/>
      <c r="T211" s="200"/>
      <c r="U211" s="200"/>
      <c r="V211" s="200"/>
      <c r="W211" s="200"/>
      <c r="X211" s="200"/>
      <c r="Y211" s="200"/>
      <c r="Z211" s="200"/>
      <c r="AA211" s="200"/>
      <c r="AB211" s="200"/>
      <c r="AC211" s="200"/>
      <c r="AD211" s="200"/>
      <c r="AE211" s="200"/>
      <c r="AF211" s="200"/>
      <c r="AG211" s="200"/>
      <c r="AH211" s="200"/>
      <c r="AI211" s="200"/>
      <c r="AJ211" s="200"/>
      <c r="AK211" s="200"/>
      <c r="AL211" s="200"/>
      <c r="AM211" s="200"/>
      <c r="AN211" s="200"/>
      <c r="AO211" s="200"/>
      <c r="AP211" s="200"/>
      <c r="AQ211" s="200"/>
      <c r="AR211" s="200"/>
    </row>
    <row r="212" ht="14.5" spans="1:44">
      <c r="A212" s="38" t="s">
        <v>3697</v>
      </c>
      <c r="B212" s="38" t="s">
        <v>147</v>
      </c>
      <c r="C212" s="95">
        <v>4987848</v>
      </c>
      <c r="D212" s="38" t="s">
        <v>1541</v>
      </c>
      <c r="E212" s="95" t="s">
        <v>1542</v>
      </c>
      <c r="F212" s="98">
        <v>37994</v>
      </c>
      <c r="G212" s="107" t="s">
        <v>196</v>
      </c>
      <c r="H212" s="107" t="s">
        <v>1543</v>
      </c>
      <c r="I212" s="38" t="s">
        <v>967</v>
      </c>
      <c r="J212" s="38" t="s">
        <v>4137</v>
      </c>
      <c r="K212" s="165" t="s">
        <v>196</v>
      </c>
      <c r="L212" s="200">
        <v>57</v>
      </c>
      <c r="M212" s="41"/>
      <c r="N212" s="200"/>
      <c r="O212" s="200"/>
      <c r="P212" s="200"/>
      <c r="Q212" s="200"/>
      <c r="R212" s="200"/>
      <c r="S212" s="200"/>
      <c r="T212" s="200"/>
      <c r="U212" s="200"/>
      <c r="V212" s="200"/>
      <c r="W212" s="200"/>
      <c r="X212" s="200"/>
      <c r="Y212" s="200"/>
      <c r="Z212" s="200"/>
      <c r="AA212" s="200"/>
      <c r="AB212" s="200"/>
      <c r="AC212" s="200"/>
      <c r="AD212" s="200"/>
      <c r="AE212" s="200"/>
      <c r="AF212" s="200"/>
      <c r="AG212" s="200"/>
      <c r="AH212" s="200"/>
      <c r="AI212" s="200"/>
      <c r="AJ212" s="200"/>
      <c r="AK212" s="200"/>
      <c r="AL212" s="200"/>
      <c r="AM212" s="200"/>
      <c r="AN212" s="200"/>
      <c r="AO212" s="200"/>
      <c r="AP212" s="200"/>
      <c r="AQ212" s="200"/>
      <c r="AR212" s="200"/>
    </row>
    <row r="213" ht="14.5" spans="1:44">
      <c r="A213" s="38" t="s">
        <v>3697</v>
      </c>
      <c r="B213" s="38" t="s">
        <v>147</v>
      </c>
      <c r="C213" s="95">
        <v>4979267</v>
      </c>
      <c r="D213" s="38" t="s">
        <v>976</v>
      </c>
      <c r="E213" s="95" t="s">
        <v>977</v>
      </c>
      <c r="F213" s="95" t="s">
        <v>3030</v>
      </c>
      <c r="G213" s="107" t="s">
        <v>232</v>
      </c>
      <c r="H213" s="107" t="s">
        <v>3031</v>
      </c>
      <c r="I213" s="38" t="s">
        <v>980</v>
      </c>
      <c r="J213" s="38" t="s">
        <v>3698</v>
      </c>
      <c r="K213" s="165" t="s">
        <v>232</v>
      </c>
      <c r="L213" s="200">
        <v>62</v>
      </c>
      <c r="M213" s="41"/>
      <c r="N213" s="200"/>
      <c r="O213" s="200"/>
      <c r="P213" s="200"/>
      <c r="Q213" s="200"/>
      <c r="R213" s="200"/>
      <c r="S213" s="200"/>
      <c r="T213" s="200"/>
      <c r="U213" s="200"/>
      <c r="V213" s="200"/>
      <c r="W213" s="200"/>
      <c r="X213" s="200"/>
      <c r="Y213" s="200"/>
      <c r="Z213" s="200"/>
      <c r="AA213" s="200"/>
      <c r="AB213" s="200"/>
      <c r="AC213" s="200"/>
      <c r="AD213" s="200"/>
      <c r="AE213" s="200"/>
      <c r="AF213" s="200"/>
      <c r="AG213" s="200"/>
      <c r="AH213" s="200"/>
      <c r="AI213" s="200"/>
      <c r="AJ213" s="200"/>
      <c r="AK213" s="200"/>
      <c r="AL213" s="200"/>
      <c r="AM213" s="200"/>
      <c r="AN213" s="200"/>
      <c r="AO213" s="200"/>
      <c r="AP213" s="200"/>
      <c r="AQ213" s="200"/>
      <c r="AR213" s="200"/>
    </row>
    <row r="214" ht="14.5" spans="1:44">
      <c r="A214" s="165" t="s">
        <v>3793</v>
      </c>
      <c r="B214" s="193" t="s">
        <v>217</v>
      </c>
      <c r="C214" s="193">
        <v>4760592</v>
      </c>
      <c r="D214" s="193" t="s">
        <v>2315</v>
      </c>
      <c r="E214" s="193" t="s">
        <v>4152</v>
      </c>
      <c r="F214" s="193" t="s">
        <v>4153</v>
      </c>
      <c r="G214" s="178" t="s">
        <v>265</v>
      </c>
      <c r="H214" s="193" t="s">
        <v>4154</v>
      </c>
      <c r="I214" s="193" t="s">
        <v>533</v>
      </c>
      <c r="J214" s="200"/>
      <c r="K214" s="165" t="s">
        <v>183</v>
      </c>
      <c r="L214" s="165" t="s">
        <v>183</v>
      </c>
      <c r="M214" s="165" t="s">
        <v>183</v>
      </c>
      <c r="N214" s="200"/>
      <c r="O214" s="200"/>
      <c r="P214" s="200"/>
      <c r="Q214" s="200"/>
      <c r="R214" s="200"/>
      <c r="S214" s="200"/>
      <c r="T214" s="200"/>
      <c r="U214" s="200"/>
      <c r="V214" s="200"/>
      <c r="W214" s="200"/>
      <c r="X214" s="200"/>
      <c r="Y214" s="200"/>
      <c r="Z214" s="200"/>
      <c r="AA214" s="200"/>
      <c r="AB214" s="200"/>
      <c r="AC214" s="200"/>
      <c r="AD214" s="200"/>
      <c r="AE214" s="200"/>
      <c r="AF214" s="200"/>
      <c r="AG214" s="200"/>
      <c r="AH214" s="200"/>
      <c r="AI214" s="200"/>
      <c r="AJ214" s="200"/>
      <c r="AK214" s="200"/>
      <c r="AL214" s="200"/>
      <c r="AM214" s="200"/>
      <c r="AN214" s="200"/>
      <c r="AO214" s="200"/>
      <c r="AP214" s="200"/>
      <c r="AQ214" s="200"/>
      <c r="AR214" s="200"/>
    </row>
    <row r="215" ht="14.5" spans="1:44">
      <c r="A215" s="165" t="s">
        <v>3793</v>
      </c>
      <c r="B215" s="193" t="s">
        <v>147</v>
      </c>
      <c r="C215" s="193">
        <v>4726165</v>
      </c>
      <c r="D215" s="193" t="s">
        <v>2842</v>
      </c>
      <c r="E215" s="193" t="s">
        <v>4155</v>
      </c>
      <c r="F215" s="194">
        <v>36952</v>
      </c>
      <c r="G215" s="193" t="s">
        <v>228</v>
      </c>
      <c r="H215" s="193" t="s">
        <v>4156</v>
      </c>
      <c r="I215" s="193" t="s">
        <v>538</v>
      </c>
      <c r="J215" s="200"/>
      <c r="K215" s="193" t="s">
        <v>228</v>
      </c>
      <c r="L215" s="200">
        <v>67</v>
      </c>
      <c r="M215" s="200"/>
      <c r="N215" s="200"/>
      <c r="O215" s="200"/>
      <c r="P215" s="200"/>
      <c r="Q215" s="200"/>
      <c r="R215" s="200"/>
      <c r="S215" s="200"/>
      <c r="T215" s="200"/>
      <c r="U215" s="200"/>
      <c r="V215" s="200"/>
      <c r="W215" s="200"/>
      <c r="X215" s="200"/>
      <c r="Y215" s="200"/>
      <c r="Z215" s="200"/>
      <c r="AA215" s="200"/>
      <c r="AB215" s="200"/>
      <c r="AC215" s="200"/>
      <c r="AD215" s="200"/>
      <c r="AE215" s="200"/>
      <c r="AF215" s="200"/>
      <c r="AG215" s="200"/>
      <c r="AH215" s="200"/>
      <c r="AI215" s="200"/>
      <c r="AJ215" s="200"/>
      <c r="AK215" s="200"/>
      <c r="AL215" s="200"/>
      <c r="AM215" s="200"/>
      <c r="AN215" s="200"/>
      <c r="AO215" s="200"/>
      <c r="AP215" s="200"/>
      <c r="AQ215" s="200"/>
      <c r="AR215" s="200"/>
    </row>
    <row r="216" ht="14.5" spans="1:44">
      <c r="A216" s="165" t="s">
        <v>3793</v>
      </c>
      <c r="B216" s="193" t="s">
        <v>217</v>
      </c>
      <c r="C216" s="193"/>
      <c r="D216" s="193" t="s">
        <v>2072</v>
      </c>
      <c r="E216" s="193" t="s">
        <v>3278</v>
      </c>
      <c r="F216" s="193" t="s">
        <v>825</v>
      </c>
      <c r="G216" s="178" t="s">
        <v>331</v>
      </c>
      <c r="H216" s="193" t="s">
        <v>3280</v>
      </c>
      <c r="I216" s="193" t="s">
        <v>533</v>
      </c>
      <c r="J216" s="200"/>
      <c r="K216" s="165" t="s">
        <v>183</v>
      </c>
      <c r="L216" s="165" t="s">
        <v>183</v>
      </c>
      <c r="M216" s="165" t="s">
        <v>183</v>
      </c>
      <c r="N216" s="200"/>
      <c r="O216" s="200"/>
      <c r="P216" s="200"/>
      <c r="Q216" s="200"/>
      <c r="R216" s="200"/>
      <c r="S216" s="200"/>
      <c r="T216" s="200"/>
      <c r="U216" s="200"/>
      <c r="V216" s="200"/>
      <c r="W216" s="200"/>
      <c r="X216" s="200"/>
      <c r="Y216" s="200"/>
      <c r="Z216" s="200"/>
      <c r="AA216" s="200"/>
      <c r="AB216" s="200"/>
      <c r="AC216" s="200"/>
      <c r="AD216" s="200"/>
      <c r="AE216" s="200"/>
      <c r="AF216" s="200"/>
      <c r="AG216" s="200"/>
      <c r="AH216" s="200"/>
      <c r="AI216" s="200"/>
      <c r="AJ216" s="200"/>
      <c r="AK216" s="200"/>
      <c r="AL216" s="200"/>
      <c r="AM216" s="200"/>
      <c r="AN216" s="200"/>
      <c r="AO216" s="200"/>
      <c r="AP216" s="200"/>
      <c r="AQ216" s="200"/>
      <c r="AR216" s="200"/>
    </row>
    <row r="217" ht="14.5" spans="1:44">
      <c r="A217" s="165" t="s">
        <v>3793</v>
      </c>
      <c r="B217" s="193" t="s">
        <v>147</v>
      </c>
      <c r="C217" s="193">
        <v>4736624</v>
      </c>
      <c r="D217" s="193" t="s">
        <v>4157</v>
      </c>
      <c r="E217" s="193" t="s">
        <v>3144</v>
      </c>
      <c r="F217" s="193" t="s">
        <v>2098</v>
      </c>
      <c r="G217" s="178" t="s">
        <v>265</v>
      </c>
      <c r="H217" s="193" t="s">
        <v>4158</v>
      </c>
      <c r="I217" s="193" t="s">
        <v>523</v>
      </c>
      <c r="J217" s="200"/>
      <c r="K217" s="165" t="s">
        <v>183</v>
      </c>
      <c r="L217" s="165" t="s">
        <v>183</v>
      </c>
      <c r="M217" s="165" t="s">
        <v>183</v>
      </c>
      <c r="N217" s="200"/>
      <c r="O217" s="200"/>
      <c r="P217" s="200"/>
      <c r="Q217" s="200"/>
      <c r="R217" s="200"/>
      <c r="S217" s="200"/>
      <c r="T217" s="200"/>
      <c r="U217" s="200"/>
      <c r="V217" s="200"/>
      <c r="W217" s="200"/>
      <c r="X217" s="200"/>
      <c r="Y217" s="200"/>
      <c r="Z217" s="200"/>
      <c r="AA217" s="200"/>
      <c r="AB217" s="200"/>
      <c r="AC217" s="200"/>
      <c r="AD217" s="200"/>
      <c r="AE217" s="200"/>
      <c r="AF217" s="200"/>
      <c r="AG217" s="200"/>
      <c r="AH217" s="200"/>
      <c r="AI217" s="200"/>
      <c r="AJ217" s="200"/>
      <c r="AK217" s="200"/>
      <c r="AL217" s="200"/>
      <c r="AM217" s="200"/>
      <c r="AN217" s="200"/>
      <c r="AO217" s="200"/>
      <c r="AP217" s="200"/>
      <c r="AQ217" s="200"/>
      <c r="AR217" s="200"/>
    </row>
    <row r="218" ht="14.5" spans="1:44">
      <c r="A218" s="165" t="s">
        <v>3793</v>
      </c>
      <c r="B218" s="193" t="s">
        <v>217</v>
      </c>
      <c r="C218" s="193">
        <v>4725162</v>
      </c>
      <c r="D218" s="193" t="s">
        <v>2041</v>
      </c>
      <c r="E218" s="193" t="s">
        <v>2050</v>
      </c>
      <c r="F218" s="193" t="s">
        <v>2051</v>
      </c>
      <c r="G218" s="178" t="s">
        <v>232</v>
      </c>
      <c r="H218" s="193" t="s">
        <v>2052</v>
      </c>
      <c r="I218" s="193" t="s">
        <v>523</v>
      </c>
      <c r="J218" s="200"/>
      <c r="K218" s="165" t="s">
        <v>3199</v>
      </c>
      <c r="L218" s="165" t="s">
        <v>3199</v>
      </c>
      <c r="M218" s="165" t="s">
        <v>3869</v>
      </c>
      <c r="N218" s="200"/>
      <c r="O218" s="200"/>
      <c r="P218" s="200"/>
      <c r="Q218" s="200"/>
      <c r="R218" s="200"/>
      <c r="S218" s="200"/>
      <c r="T218" s="200"/>
      <c r="U218" s="200"/>
      <c r="V218" s="200"/>
      <c r="W218" s="200"/>
      <c r="X218" s="200"/>
      <c r="Y218" s="200"/>
      <c r="Z218" s="200"/>
      <c r="AA218" s="200"/>
      <c r="AB218" s="200"/>
      <c r="AC218" s="200"/>
      <c r="AD218" s="200"/>
      <c r="AE218" s="200"/>
      <c r="AF218" s="200"/>
      <c r="AG218" s="200"/>
      <c r="AH218" s="200"/>
      <c r="AI218" s="200"/>
      <c r="AJ218" s="200"/>
      <c r="AK218" s="200"/>
      <c r="AL218" s="200"/>
      <c r="AM218" s="200"/>
      <c r="AN218" s="200"/>
      <c r="AO218" s="200"/>
      <c r="AP218" s="200"/>
      <c r="AQ218" s="200"/>
      <c r="AR218" s="200"/>
    </row>
    <row r="219" ht="14.5" spans="1:44">
      <c r="A219" s="165" t="s">
        <v>3793</v>
      </c>
      <c r="B219" s="193" t="s">
        <v>147</v>
      </c>
      <c r="C219" s="193">
        <v>4592553</v>
      </c>
      <c r="D219" s="193" t="s">
        <v>2341</v>
      </c>
      <c r="E219" s="193" t="s">
        <v>1107</v>
      </c>
      <c r="F219" s="194">
        <v>36443</v>
      </c>
      <c r="G219" s="178" t="s">
        <v>320</v>
      </c>
      <c r="H219" s="193" t="s">
        <v>2766</v>
      </c>
      <c r="I219" s="193" t="s">
        <v>538</v>
      </c>
      <c r="J219" s="200"/>
      <c r="K219" s="165" t="s">
        <v>3199</v>
      </c>
      <c r="L219" s="165" t="s">
        <v>3199</v>
      </c>
      <c r="M219" s="165" t="s">
        <v>3869</v>
      </c>
      <c r="N219" s="200"/>
      <c r="O219" s="200"/>
      <c r="P219" s="200"/>
      <c r="Q219" s="200"/>
      <c r="R219" s="200"/>
      <c r="S219" s="200"/>
      <c r="T219" s="200"/>
      <c r="U219" s="200"/>
      <c r="V219" s="200"/>
      <c r="W219" s="200"/>
      <c r="X219" s="200"/>
      <c r="Y219" s="200"/>
      <c r="Z219" s="200"/>
      <c r="AA219" s="200"/>
      <c r="AB219" s="200"/>
      <c r="AC219" s="200"/>
      <c r="AD219" s="200"/>
      <c r="AE219" s="200"/>
      <c r="AF219" s="200"/>
      <c r="AG219" s="200"/>
      <c r="AH219" s="200"/>
      <c r="AI219" s="200"/>
      <c r="AJ219" s="200"/>
      <c r="AK219" s="200"/>
      <c r="AL219" s="200"/>
      <c r="AM219" s="200"/>
      <c r="AN219" s="200"/>
      <c r="AO219" s="200"/>
      <c r="AP219" s="200"/>
      <c r="AQ219" s="200"/>
      <c r="AR219" s="200"/>
    </row>
    <row r="220" ht="14.5" spans="1:44">
      <c r="A220" s="165" t="s">
        <v>3793</v>
      </c>
      <c r="B220" s="193" t="s">
        <v>147</v>
      </c>
      <c r="C220" s="193">
        <v>4422855</v>
      </c>
      <c r="D220" s="193" t="s">
        <v>585</v>
      </c>
      <c r="E220" s="193" t="s">
        <v>756</v>
      </c>
      <c r="F220" s="194">
        <v>36593</v>
      </c>
      <c r="G220" s="178" t="s">
        <v>196</v>
      </c>
      <c r="H220" s="193" t="s">
        <v>757</v>
      </c>
      <c r="I220" s="193" t="s">
        <v>552</v>
      </c>
      <c r="J220" s="200"/>
      <c r="K220" s="165" t="s">
        <v>183</v>
      </c>
      <c r="L220" s="200">
        <v>43</v>
      </c>
      <c r="M220" s="165" t="s">
        <v>183</v>
      </c>
      <c r="N220" s="200"/>
      <c r="O220" s="200"/>
      <c r="P220" s="200"/>
      <c r="Q220" s="200"/>
      <c r="R220" s="200"/>
      <c r="S220" s="200"/>
      <c r="T220" s="200"/>
      <c r="U220" s="200"/>
      <c r="V220" s="200"/>
      <c r="W220" s="200"/>
      <c r="X220" s="200"/>
      <c r="Y220" s="200"/>
      <c r="Z220" s="200"/>
      <c r="AA220" s="200"/>
      <c r="AB220" s="200"/>
      <c r="AC220" s="200"/>
      <c r="AD220" s="200"/>
      <c r="AE220" s="200"/>
      <c r="AF220" s="200"/>
      <c r="AG220" s="200"/>
      <c r="AH220" s="200"/>
      <c r="AI220" s="200"/>
      <c r="AJ220" s="200"/>
      <c r="AK220" s="200"/>
      <c r="AL220" s="200"/>
      <c r="AM220" s="200"/>
      <c r="AN220" s="200"/>
      <c r="AO220" s="200"/>
      <c r="AP220" s="200"/>
      <c r="AQ220" s="200"/>
      <c r="AR220" s="200"/>
    </row>
    <row r="221" ht="14.5" spans="1:44">
      <c r="A221" s="165" t="s">
        <v>3793</v>
      </c>
      <c r="B221" s="193" t="s">
        <v>147</v>
      </c>
      <c r="C221" s="193">
        <v>4460198</v>
      </c>
      <c r="D221" s="193" t="s">
        <v>1308</v>
      </c>
      <c r="E221" s="193" t="s">
        <v>1625</v>
      </c>
      <c r="F221" s="193" t="s">
        <v>1626</v>
      </c>
      <c r="G221" s="119" t="s">
        <v>320</v>
      </c>
      <c r="H221" s="193" t="s">
        <v>1627</v>
      </c>
      <c r="I221" s="193" t="s">
        <v>538</v>
      </c>
      <c r="J221" s="200"/>
      <c r="K221" s="119" t="s">
        <v>320</v>
      </c>
      <c r="L221" s="200">
        <v>70</v>
      </c>
      <c r="M221" s="200"/>
      <c r="N221" s="200"/>
      <c r="O221" s="200"/>
      <c r="P221" s="200"/>
      <c r="Q221" s="200"/>
      <c r="R221" s="200"/>
      <c r="S221" s="200"/>
      <c r="T221" s="200"/>
      <c r="U221" s="200"/>
      <c r="V221" s="200"/>
      <c r="W221" s="200"/>
      <c r="X221" s="200"/>
      <c r="Y221" s="200"/>
      <c r="Z221" s="200"/>
      <c r="AA221" s="200"/>
      <c r="AB221" s="200"/>
      <c r="AC221" s="200"/>
      <c r="AD221" s="200"/>
      <c r="AE221" s="200"/>
      <c r="AF221" s="200"/>
      <c r="AG221" s="200"/>
      <c r="AH221" s="200"/>
      <c r="AI221" s="200"/>
      <c r="AJ221" s="200"/>
      <c r="AK221" s="200"/>
      <c r="AL221" s="200"/>
      <c r="AM221" s="200"/>
      <c r="AN221" s="200"/>
      <c r="AO221" s="200"/>
      <c r="AP221" s="200"/>
      <c r="AQ221" s="200"/>
      <c r="AR221" s="200"/>
    </row>
    <row r="222" ht="14.5" spans="1:44">
      <c r="A222" s="165" t="s">
        <v>3793</v>
      </c>
      <c r="B222" s="193" t="s">
        <v>147</v>
      </c>
      <c r="C222" s="193">
        <v>4422050</v>
      </c>
      <c r="D222" s="193" t="s">
        <v>4159</v>
      </c>
      <c r="E222" s="193" t="s">
        <v>535</v>
      </c>
      <c r="F222" s="193" t="s">
        <v>536</v>
      </c>
      <c r="G222" s="178" t="s">
        <v>870</v>
      </c>
      <c r="H222" s="193" t="s">
        <v>537</v>
      </c>
      <c r="I222" s="193" t="s">
        <v>538</v>
      </c>
      <c r="J222" s="200"/>
      <c r="K222" s="178" t="s">
        <v>870</v>
      </c>
      <c r="L222" s="165" t="s">
        <v>4160</v>
      </c>
      <c r="M222" s="200"/>
      <c r="N222" s="200"/>
      <c r="O222" s="200"/>
      <c r="P222" s="200"/>
      <c r="Q222" s="200"/>
      <c r="R222" s="200"/>
      <c r="S222" s="200"/>
      <c r="T222" s="200"/>
      <c r="U222" s="200"/>
      <c r="V222" s="200"/>
      <c r="W222" s="200"/>
      <c r="X222" s="200"/>
      <c r="Y222" s="200"/>
      <c r="Z222" s="200"/>
      <c r="AA222" s="200"/>
      <c r="AB222" s="200"/>
      <c r="AC222" s="200"/>
      <c r="AD222" s="200"/>
      <c r="AE222" s="200"/>
      <c r="AF222" s="200"/>
      <c r="AG222" s="200"/>
      <c r="AH222" s="200"/>
      <c r="AI222" s="200"/>
      <c r="AJ222" s="200"/>
      <c r="AK222" s="200"/>
      <c r="AL222" s="200"/>
      <c r="AM222" s="200"/>
      <c r="AN222" s="200"/>
      <c r="AO222" s="200"/>
      <c r="AP222" s="200"/>
      <c r="AQ222" s="200"/>
      <c r="AR222" s="200"/>
    </row>
    <row r="223" ht="14.5" spans="1:44">
      <c r="A223" s="165" t="s">
        <v>3793</v>
      </c>
      <c r="B223" s="193" t="s">
        <v>147</v>
      </c>
      <c r="C223" s="193">
        <v>4458506</v>
      </c>
      <c r="D223" s="193" t="s">
        <v>661</v>
      </c>
      <c r="E223" s="193" t="s">
        <v>662</v>
      </c>
      <c r="F223" s="193" t="s">
        <v>663</v>
      </c>
      <c r="G223" s="178" t="s">
        <v>196</v>
      </c>
      <c r="H223" s="193" t="s">
        <v>664</v>
      </c>
      <c r="I223" s="193" t="s">
        <v>523</v>
      </c>
      <c r="J223" s="200"/>
      <c r="K223" s="178" t="s">
        <v>196</v>
      </c>
      <c r="L223" s="200">
        <v>64</v>
      </c>
      <c r="M223" s="200"/>
      <c r="N223" s="200"/>
      <c r="O223" s="200"/>
      <c r="P223" s="200"/>
      <c r="Q223" s="200"/>
      <c r="R223" s="200"/>
      <c r="S223" s="200"/>
      <c r="T223" s="200"/>
      <c r="U223" s="200"/>
      <c r="V223" s="200"/>
      <c r="W223" s="200"/>
      <c r="X223" s="200"/>
      <c r="Y223" s="200"/>
      <c r="Z223" s="200"/>
      <c r="AA223" s="200"/>
      <c r="AB223" s="200"/>
      <c r="AC223" s="200"/>
      <c r="AD223" s="200"/>
      <c r="AE223" s="200"/>
      <c r="AF223" s="200"/>
      <c r="AG223" s="200"/>
      <c r="AH223" s="200"/>
      <c r="AI223" s="200"/>
      <c r="AJ223" s="200"/>
      <c r="AK223" s="200"/>
      <c r="AL223" s="200"/>
      <c r="AM223" s="200"/>
      <c r="AN223" s="200"/>
      <c r="AO223" s="200"/>
      <c r="AP223" s="200"/>
      <c r="AQ223" s="200"/>
      <c r="AR223" s="200"/>
    </row>
    <row r="224" ht="14.5" spans="1:44">
      <c r="A224" s="165" t="s">
        <v>3793</v>
      </c>
      <c r="B224" s="193" t="s">
        <v>147</v>
      </c>
      <c r="C224" s="193">
        <v>4311607</v>
      </c>
      <c r="D224" s="193" t="s">
        <v>770</v>
      </c>
      <c r="E224" s="193" t="s">
        <v>540</v>
      </c>
      <c r="F224" s="193" t="s">
        <v>541</v>
      </c>
      <c r="G224" s="178" t="s">
        <v>196</v>
      </c>
      <c r="H224" s="193" t="s">
        <v>660</v>
      </c>
      <c r="I224" s="193" t="s">
        <v>523</v>
      </c>
      <c r="J224" s="200"/>
      <c r="K224" s="165" t="s">
        <v>3199</v>
      </c>
      <c r="L224" s="165" t="s">
        <v>3199</v>
      </c>
      <c r="M224" s="165" t="s">
        <v>3869</v>
      </c>
      <c r="N224" s="200"/>
      <c r="O224" s="200"/>
      <c r="P224" s="200"/>
      <c r="Q224" s="200"/>
      <c r="R224" s="200"/>
      <c r="S224" s="200"/>
      <c r="T224" s="200"/>
      <c r="U224" s="200"/>
      <c r="V224" s="200"/>
      <c r="W224" s="200"/>
      <c r="X224" s="200"/>
      <c r="Y224" s="200"/>
      <c r="Z224" s="200"/>
      <c r="AA224" s="200"/>
      <c r="AB224" s="200"/>
      <c r="AC224" s="200"/>
      <c r="AD224" s="200"/>
      <c r="AE224" s="200"/>
      <c r="AF224" s="200"/>
      <c r="AG224" s="200"/>
      <c r="AH224" s="200"/>
      <c r="AI224" s="200"/>
      <c r="AJ224" s="200"/>
      <c r="AK224" s="200"/>
      <c r="AL224" s="200"/>
      <c r="AM224" s="200"/>
      <c r="AN224" s="200"/>
      <c r="AO224" s="200"/>
      <c r="AP224" s="200"/>
      <c r="AQ224" s="200"/>
      <c r="AR224" s="200"/>
    </row>
    <row r="225" ht="14.5" spans="1:44">
      <c r="A225" s="165" t="s">
        <v>3793</v>
      </c>
      <c r="B225" s="193" t="s">
        <v>147</v>
      </c>
      <c r="C225" s="193">
        <v>4328180</v>
      </c>
      <c r="D225" s="193" t="s">
        <v>359</v>
      </c>
      <c r="E225" s="193" t="s">
        <v>1607</v>
      </c>
      <c r="F225" s="193" t="s">
        <v>1608</v>
      </c>
      <c r="G225" s="193" t="s">
        <v>187</v>
      </c>
      <c r="H225" s="193" t="s">
        <v>1609</v>
      </c>
      <c r="I225" s="193" t="s">
        <v>533</v>
      </c>
      <c r="J225" s="200"/>
      <c r="K225" s="165" t="s">
        <v>3199</v>
      </c>
      <c r="L225" s="165" t="s">
        <v>3199</v>
      </c>
      <c r="M225" s="165" t="s">
        <v>3869</v>
      </c>
      <c r="N225" s="200"/>
      <c r="O225" s="200"/>
      <c r="P225" s="200"/>
      <c r="Q225" s="200"/>
      <c r="R225" s="200"/>
      <c r="S225" s="200"/>
      <c r="T225" s="200"/>
      <c r="U225" s="200"/>
      <c r="V225" s="200"/>
      <c r="W225" s="200"/>
      <c r="X225" s="200"/>
      <c r="Y225" s="200"/>
      <c r="Z225" s="200"/>
      <c r="AA225" s="200"/>
      <c r="AB225" s="200"/>
      <c r="AC225" s="200"/>
      <c r="AD225" s="200"/>
      <c r="AE225" s="200"/>
      <c r="AF225" s="200"/>
      <c r="AG225" s="200"/>
      <c r="AH225" s="200"/>
      <c r="AI225" s="200"/>
      <c r="AJ225" s="200"/>
      <c r="AK225" s="200"/>
      <c r="AL225" s="200"/>
      <c r="AM225" s="200"/>
      <c r="AN225" s="200"/>
      <c r="AO225" s="200"/>
      <c r="AP225" s="200"/>
      <c r="AQ225" s="200"/>
      <c r="AR225" s="200"/>
    </row>
    <row r="226" ht="14.5" spans="1:44">
      <c r="A226" s="165" t="s">
        <v>3793</v>
      </c>
      <c r="B226" s="193" t="s">
        <v>147</v>
      </c>
      <c r="C226" s="193">
        <v>4254621</v>
      </c>
      <c r="D226" s="193" t="s">
        <v>1487</v>
      </c>
      <c r="E226" s="193" t="s">
        <v>4161</v>
      </c>
      <c r="F226" s="193" t="s">
        <v>4077</v>
      </c>
      <c r="G226" s="178" t="s">
        <v>265</v>
      </c>
      <c r="H226" s="193" t="s">
        <v>4162</v>
      </c>
      <c r="I226" s="193" t="s">
        <v>538</v>
      </c>
      <c r="J226" s="200"/>
      <c r="K226" s="165" t="s">
        <v>183</v>
      </c>
      <c r="L226" s="165" t="s">
        <v>183</v>
      </c>
      <c r="M226" s="165" t="s">
        <v>183</v>
      </c>
      <c r="N226" s="200"/>
      <c r="O226" s="200"/>
      <c r="P226" s="200"/>
      <c r="Q226" s="200"/>
      <c r="R226" s="200"/>
      <c r="S226" s="200"/>
      <c r="T226" s="200"/>
      <c r="U226" s="200"/>
      <c r="V226" s="200"/>
      <c r="W226" s="200"/>
      <c r="X226" s="200"/>
      <c r="Y226" s="200"/>
      <c r="Z226" s="200"/>
      <c r="AA226" s="200"/>
      <c r="AB226" s="200"/>
      <c r="AC226" s="200"/>
      <c r="AD226" s="200"/>
      <c r="AE226" s="200"/>
      <c r="AF226" s="200"/>
      <c r="AG226" s="200"/>
      <c r="AH226" s="200"/>
      <c r="AI226" s="200"/>
      <c r="AJ226" s="200"/>
      <c r="AK226" s="200"/>
      <c r="AL226" s="200"/>
      <c r="AM226" s="200"/>
      <c r="AN226" s="200"/>
      <c r="AO226" s="200"/>
      <c r="AP226" s="200"/>
      <c r="AQ226" s="200"/>
      <c r="AR226" s="200"/>
    </row>
    <row r="227" ht="14.5" spans="1:44">
      <c r="A227" s="165" t="s">
        <v>3793</v>
      </c>
      <c r="B227" s="193" t="s">
        <v>147</v>
      </c>
      <c r="C227" s="218">
        <v>4214578</v>
      </c>
      <c r="D227" s="193" t="s">
        <v>2152</v>
      </c>
      <c r="E227" s="193" t="s">
        <v>4163</v>
      </c>
      <c r="F227" s="193" t="s">
        <v>4077</v>
      </c>
      <c r="G227" s="193" t="s">
        <v>273</v>
      </c>
      <c r="H227" s="193" t="s">
        <v>4164</v>
      </c>
      <c r="I227" s="193" t="s">
        <v>538</v>
      </c>
      <c r="J227" s="200"/>
      <c r="K227" s="165" t="s">
        <v>3199</v>
      </c>
      <c r="L227" s="165" t="s">
        <v>3199</v>
      </c>
      <c r="M227" s="165" t="s">
        <v>3869</v>
      </c>
      <c r="N227" s="200"/>
      <c r="O227" s="200"/>
      <c r="P227" s="200"/>
      <c r="Q227" s="200"/>
      <c r="R227" s="200"/>
      <c r="S227" s="200"/>
      <c r="T227" s="200"/>
      <c r="U227" s="200"/>
      <c r="V227" s="200"/>
      <c r="W227" s="200"/>
      <c r="X227" s="200"/>
      <c r="Y227" s="200"/>
      <c r="Z227" s="200"/>
      <c r="AA227" s="200"/>
      <c r="AB227" s="200"/>
      <c r="AC227" s="200"/>
      <c r="AD227" s="200"/>
      <c r="AE227" s="200"/>
      <c r="AF227" s="200"/>
      <c r="AG227" s="200"/>
      <c r="AH227" s="200"/>
      <c r="AI227" s="200"/>
      <c r="AJ227" s="200"/>
      <c r="AK227" s="200"/>
      <c r="AL227" s="200"/>
      <c r="AM227" s="200"/>
      <c r="AN227" s="200"/>
      <c r="AO227" s="200"/>
      <c r="AP227" s="200"/>
      <c r="AQ227" s="200"/>
      <c r="AR227" s="200"/>
    </row>
    <row r="228" ht="14.5" spans="1:44">
      <c r="A228" s="165" t="s">
        <v>3793</v>
      </c>
      <c r="B228" s="193" t="s">
        <v>147</v>
      </c>
      <c r="C228" s="193">
        <v>4328105</v>
      </c>
      <c r="D228" s="193" t="s">
        <v>2041</v>
      </c>
      <c r="E228" s="193" t="s">
        <v>656</v>
      </c>
      <c r="F228" s="194">
        <v>36009</v>
      </c>
      <c r="G228" s="178" t="s">
        <v>311</v>
      </c>
      <c r="H228" s="193" t="s">
        <v>658</v>
      </c>
      <c r="I228" s="193" t="s">
        <v>523</v>
      </c>
      <c r="J228" s="200"/>
      <c r="K228" s="165" t="s">
        <v>183</v>
      </c>
      <c r="L228" s="165" t="s">
        <v>183</v>
      </c>
      <c r="M228" s="165" t="s">
        <v>183</v>
      </c>
      <c r="N228" s="200"/>
      <c r="O228" s="200"/>
      <c r="P228" s="200"/>
      <c r="Q228" s="200"/>
      <c r="R228" s="200"/>
      <c r="S228" s="200"/>
      <c r="T228" s="200"/>
      <c r="U228" s="200"/>
      <c r="V228" s="200"/>
      <c r="W228" s="200"/>
      <c r="X228" s="200"/>
      <c r="Y228" s="200"/>
      <c r="Z228" s="200"/>
      <c r="AA228" s="200"/>
      <c r="AB228" s="200"/>
      <c r="AC228" s="200"/>
      <c r="AD228" s="200"/>
      <c r="AE228" s="200"/>
      <c r="AF228" s="200"/>
      <c r="AG228" s="200"/>
      <c r="AH228" s="200"/>
      <c r="AI228" s="200"/>
      <c r="AJ228" s="200"/>
      <c r="AK228" s="200"/>
      <c r="AL228" s="200"/>
      <c r="AM228" s="200"/>
      <c r="AN228" s="200"/>
      <c r="AO228" s="200"/>
      <c r="AP228" s="200"/>
      <c r="AQ228" s="200"/>
      <c r="AR228" s="200"/>
    </row>
    <row r="229" ht="14.5" spans="1:44">
      <c r="A229" s="165" t="s">
        <v>3793</v>
      </c>
      <c r="B229" s="193" t="s">
        <v>147</v>
      </c>
      <c r="C229" s="193">
        <v>4191130</v>
      </c>
      <c r="D229" s="193" t="s">
        <v>1284</v>
      </c>
      <c r="E229" s="193" t="s">
        <v>3287</v>
      </c>
      <c r="F229" s="194">
        <v>36019</v>
      </c>
      <c r="G229" s="178" t="s">
        <v>311</v>
      </c>
      <c r="H229" s="193" t="s">
        <v>3288</v>
      </c>
      <c r="I229" s="193" t="s">
        <v>538</v>
      </c>
      <c r="J229" s="200"/>
      <c r="K229" s="165" t="s">
        <v>3199</v>
      </c>
      <c r="L229" s="165" t="s">
        <v>3199</v>
      </c>
      <c r="M229" s="165" t="s">
        <v>3869</v>
      </c>
      <c r="N229" s="200"/>
      <c r="O229" s="200"/>
      <c r="P229" s="200"/>
      <c r="Q229" s="200"/>
      <c r="R229" s="200"/>
      <c r="S229" s="200"/>
      <c r="T229" s="200"/>
      <c r="U229" s="200"/>
      <c r="V229" s="200"/>
      <c r="W229" s="200"/>
      <c r="X229" s="200"/>
      <c r="Y229" s="200"/>
      <c r="Z229" s="200"/>
      <c r="AA229" s="200"/>
      <c r="AB229" s="200"/>
      <c r="AC229" s="200"/>
      <c r="AD229" s="200"/>
      <c r="AE229" s="200"/>
      <c r="AF229" s="200"/>
      <c r="AG229" s="200"/>
      <c r="AH229" s="200"/>
      <c r="AI229" s="200"/>
      <c r="AJ229" s="200"/>
      <c r="AK229" s="200"/>
      <c r="AL229" s="200"/>
      <c r="AM229" s="200"/>
      <c r="AN229" s="200"/>
      <c r="AO229" s="200"/>
      <c r="AP229" s="200"/>
      <c r="AQ229" s="200"/>
      <c r="AR229" s="200"/>
    </row>
    <row r="230" ht="14.5" spans="1:44">
      <c r="A230" s="165" t="s">
        <v>3793</v>
      </c>
      <c r="B230" s="193" t="s">
        <v>147</v>
      </c>
      <c r="C230" s="193">
        <v>4184852</v>
      </c>
      <c r="D230" s="193" t="s">
        <v>4165</v>
      </c>
      <c r="E230" s="193" t="s">
        <v>519</v>
      </c>
      <c r="F230" s="193" t="s">
        <v>4166</v>
      </c>
      <c r="G230" s="193" t="s">
        <v>187</v>
      </c>
      <c r="H230" s="193" t="s">
        <v>4167</v>
      </c>
      <c r="I230" s="193" t="s">
        <v>538</v>
      </c>
      <c r="J230" s="200"/>
      <c r="K230" s="165" t="s">
        <v>183</v>
      </c>
      <c r="L230" s="165" t="s">
        <v>183</v>
      </c>
      <c r="M230" s="165" t="s">
        <v>183</v>
      </c>
      <c r="N230" s="200"/>
      <c r="O230" s="200"/>
      <c r="P230" s="200"/>
      <c r="Q230" s="200"/>
      <c r="R230" s="200"/>
      <c r="S230" s="200"/>
      <c r="T230" s="200"/>
      <c r="U230" s="200"/>
      <c r="V230" s="200"/>
      <c r="W230" s="200"/>
      <c r="X230" s="200"/>
      <c r="Y230" s="200"/>
      <c r="Z230" s="200"/>
      <c r="AA230" s="200"/>
      <c r="AB230" s="200"/>
      <c r="AC230" s="200"/>
      <c r="AD230" s="200"/>
      <c r="AE230" s="200"/>
      <c r="AF230" s="200"/>
      <c r="AG230" s="200"/>
      <c r="AH230" s="200"/>
      <c r="AI230" s="200"/>
      <c r="AJ230" s="200"/>
      <c r="AK230" s="200"/>
      <c r="AL230" s="200"/>
      <c r="AM230" s="200"/>
      <c r="AN230" s="200"/>
      <c r="AO230" s="200"/>
      <c r="AP230" s="200"/>
      <c r="AQ230" s="200"/>
      <c r="AR230" s="200"/>
    </row>
    <row r="231" ht="14.5" spans="1:44">
      <c r="A231" s="165" t="s">
        <v>3793</v>
      </c>
      <c r="B231" s="193" t="s">
        <v>147</v>
      </c>
      <c r="C231" s="193">
        <v>4064899</v>
      </c>
      <c r="D231" s="193" t="s">
        <v>550</v>
      </c>
      <c r="E231" s="193" t="s">
        <v>671</v>
      </c>
      <c r="F231" s="194">
        <v>35954</v>
      </c>
      <c r="G231" s="193" t="s">
        <v>179</v>
      </c>
      <c r="H231" s="193" t="s">
        <v>551</v>
      </c>
      <c r="I231" s="193" t="s">
        <v>552</v>
      </c>
      <c r="J231" s="200"/>
      <c r="K231" s="193" t="s">
        <v>179</v>
      </c>
      <c r="L231" s="200">
        <v>57</v>
      </c>
      <c r="M231" s="200"/>
      <c r="N231" s="200"/>
      <c r="O231" s="200"/>
      <c r="P231" s="200"/>
      <c r="Q231" s="200"/>
      <c r="R231" s="200"/>
      <c r="S231" s="200"/>
      <c r="T231" s="200"/>
      <c r="U231" s="200"/>
      <c r="V231" s="200"/>
      <c r="W231" s="200"/>
      <c r="X231" s="200"/>
      <c r="Y231" s="200"/>
      <c r="Z231" s="200"/>
      <c r="AA231" s="200"/>
      <c r="AB231" s="200"/>
      <c r="AC231" s="200"/>
      <c r="AD231" s="200"/>
      <c r="AE231" s="200"/>
      <c r="AF231" s="200"/>
      <c r="AG231" s="200"/>
      <c r="AH231" s="200"/>
      <c r="AI231" s="200"/>
      <c r="AJ231" s="200"/>
      <c r="AK231" s="200"/>
      <c r="AL231" s="200"/>
      <c r="AM231" s="200"/>
      <c r="AN231" s="200"/>
      <c r="AO231" s="200"/>
      <c r="AP231" s="200"/>
      <c r="AQ231" s="200"/>
      <c r="AR231" s="200"/>
    </row>
    <row r="232" ht="14.5" spans="1:44">
      <c r="A232" s="165" t="s">
        <v>3793</v>
      </c>
      <c r="B232" s="193" t="s">
        <v>147</v>
      </c>
      <c r="C232" s="193">
        <v>3747057</v>
      </c>
      <c r="D232" s="193" t="s">
        <v>1571</v>
      </c>
      <c r="E232" s="193" t="s">
        <v>1572</v>
      </c>
      <c r="F232" s="193" t="s">
        <v>1573</v>
      </c>
      <c r="G232" s="193" t="s">
        <v>179</v>
      </c>
      <c r="H232" s="193" t="s">
        <v>1574</v>
      </c>
      <c r="I232" s="193" t="s">
        <v>538</v>
      </c>
      <c r="J232" s="200"/>
      <c r="K232" s="193" t="s">
        <v>179</v>
      </c>
      <c r="L232" s="200">
        <v>59</v>
      </c>
      <c r="M232" s="200"/>
      <c r="N232" s="200"/>
      <c r="O232" s="200"/>
      <c r="P232" s="200"/>
      <c r="Q232" s="200"/>
      <c r="R232" s="200"/>
      <c r="S232" s="200"/>
      <c r="T232" s="200"/>
      <c r="U232" s="200"/>
      <c r="V232" s="200"/>
      <c r="W232" s="200"/>
      <c r="X232" s="200"/>
      <c r="Y232" s="200"/>
      <c r="Z232" s="200"/>
      <c r="AA232" s="200"/>
      <c r="AB232" s="200"/>
      <c r="AC232" s="200"/>
      <c r="AD232" s="200"/>
      <c r="AE232" s="200"/>
      <c r="AF232" s="200"/>
      <c r="AG232" s="200"/>
      <c r="AH232" s="200"/>
      <c r="AI232" s="200"/>
      <c r="AJ232" s="200"/>
      <c r="AK232" s="200"/>
      <c r="AL232" s="200"/>
      <c r="AM232" s="200"/>
      <c r="AN232" s="200"/>
      <c r="AO232" s="200"/>
      <c r="AP232" s="200"/>
      <c r="AQ232" s="200"/>
      <c r="AR232" s="200"/>
    </row>
    <row r="233" ht="14.5" spans="1:44">
      <c r="A233" s="165" t="s">
        <v>3793</v>
      </c>
      <c r="B233" s="193" t="s">
        <v>147</v>
      </c>
      <c r="C233" s="193">
        <v>4158209</v>
      </c>
      <c r="D233" s="193" t="s">
        <v>2842</v>
      </c>
      <c r="E233" s="193" t="s">
        <v>3465</v>
      </c>
      <c r="F233" s="193" t="s">
        <v>4077</v>
      </c>
      <c r="G233" s="193" t="s">
        <v>179</v>
      </c>
      <c r="H233" s="193" t="s">
        <v>3467</v>
      </c>
      <c r="I233" s="193" t="s">
        <v>725</v>
      </c>
      <c r="J233" s="200"/>
      <c r="K233" s="165" t="s">
        <v>183</v>
      </c>
      <c r="L233" s="165" t="s">
        <v>183</v>
      </c>
      <c r="M233" s="165" t="s">
        <v>183</v>
      </c>
      <c r="N233" s="200"/>
      <c r="O233" s="200"/>
      <c r="P233" s="200"/>
      <c r="Q233" s="200"/>
      <c r="R233" s="200"/>
      <c r="S233" s="200"/>
      <c r="T233" s="200"/>
      <c r="U233" s="200"/>
      <c r="V233" s="200"/>
      <c r="W233" s="200"/>
      <c r="X233" s="200"/>
      <c r="Y233" s="200"/>
      <c r="Z233" s="200"/>
      <c r="AA233" s="200"/>
      <c r="AB233" s="200"/>
      <c r="AC233" s="200"/>
      <c r="AD233" s="200"/>
      <c r="AE233" s="200"/>
      <c r="AF233" s="200"/>
      <c r="AG233" s="200"/>
      <c r="AH233" s="200"/>
      <c r="AI233" s="200"/>
      <c r="AJ233" s="200"/>
      <c r="AK233" s="200"/>
      <c r="AL233" s="200"/>
      <c r="AM233" s="200"/>
      <c r="AN233" s="200"/>
      <c r="AO233" s="200"/>
      <c r="AP233" s="200"/>
      <c r="AQ233" s="200"/>
      <c r="AR233" s="200"/>
    </row>
    <row r="234" ht="14.5" spans="1:44">
      <c r="A234" s="165" t="s">
        <v>3793</v>
      </c>
      <c r="B234" s="193" t="s">
        <v>3858</v>
      </c>
      <c r="C234" s="193">
        <v>5129273</v>
      </c>
      <c r="D234" s="193" t="s">
        <v>1284</v>
      </c>
      <c r="E234" s="193" t="s">
        <v>1835</v>
      </c>
      <c r="F234" s="193" t="s">
        <v>1836</v>
      </c>
      <c r="G234" s="178" t="s">
        <v>214</v>
      </c>
      <c r="H234" s="219" t="s">
        <v>1837</v>
      </c>
      <c r="I234" s="193" t="s">
        <v>538</v>
      </c>
      <c r="J234" s="200"/>
      <c r="K234" s="178" t="s">
        <v>214</v>
      </c>
      <c r="L234" s="200">
        <v>73</v>
      </c>
      <c r="M234" s="200"/>
      <c r="N234" s="200"/>
      <c r="O234" s="200"/>
      <c r="P234" s="200"/>
      <c r="Q234" s="200"/>
      <c r="R234" s="200"/>
      <c r="S234" s="200"/>
      <c r="T234" s="200"/>
      <c r="U234" s="200"/>
      <c r="V234" s="200"/>
      <c r="W234" s="200"/>
      <c r="X234" s="200"/>
      <c r="Y234" s="200"/>
      <c r="Z234" s="200"/>
      <c r="AA234" s="200"/>
      <c r="AB234" s="200"/>
      <c r="AC234" s="200"/>
      <c r="AD234" s="200"/>
      <c r="AE234" s="200"/>
      <c r="AF234" s="200"/>
      <c r="AG234" s="200"/>
      <c r="AH234" s="200"/>
      <c r="AI234" s="200"/>
      <c r="AJ234" s="200"/>
      <c r="AK234" s="200"/>
      <c r="AL234" s="200"/>
      <c r="AM234" s="200"/>
      <c r="AN234" s="200"/>
      <c r="AO234" s="200"/>
      <c r="AP234" s="200"/>
      <c r="AQ234" s="200"/>
      <c r="AR234" s="200"/>
    </row>
    <row r="235" ht="14.5" spans="1:44">
      <c r="A235" s="165" t="s">
        <v>3793</v>
      </c>
      <c r="B235" s="220" t="s">
        <v>147</v>
      </c>
      <c r="C235" s="193">
        <v>5050139</v>
      </c>
      <c r="D235" s="193" t="s">
        <v>585</v>
      </c>
      <c r="E235" s="193" t="s">
        <v>586</v>
      </c>
      <c r="F235" s="194">
        <v>37440</v>
      </c>
      <c r="G235" s="178" t="s">
        <v>196</v>
      </c>
      <c r="H235" s="220" t="s">
        <v>587</v>
      </c>
      <c r="I235" s="219" t="s">
        <v>588</v>
      </c>
      <c r="J235" s="200"/>
      <c r="K235" s="178" t="s">
        <v>196</v>
      </c>
      <c r="L235" s="200">
        <v>50</v>
      </c>
      <c r="M235" s="200"/>
      <c r="N235" s="200"/>
      <c r="O235" s="200"/>
      <c r="P235" s="200"/>
      <c r="Q235" s="200"/>
      <c r="R235" s="200"/>
      <c r="S235" s="200"/>
      <c r="T235" s="200"/>
      <c r="U235" s="200"/>
      <c r="V235" s="200"/>
      <c r="W235" s="200"/>
      <c r="X235" s="200"/>
      <c r="Y235" s="200"/>
      <c r="Z235" s="200"/>
      <c r="AA235" s="200"/>
      <c r="AB235" s="200"/>
      <c r="AC235" s="200"/>
      <c r="AD235" s="200"/>
      <c r="AE235" s="200"/>
      <c r="AF235" s="200"/>
      <c r="AG235" s="200"/>
      <c r="AH235" s="200"/>
      <c r="AI235" s="200"/>
      <c r="AJ235" s="200"/>
      <c r="AK235" s="200"/>
      <c r="AL235" s="200"/>
      <c r="AM235" s="200"/>
      <c r="AN235" s="200"/>
      <c r="AO235" s="200"/>
      <c r="AP235" s="200"/>
      <c r="AQ235" s="200"/>
      <c r="AR235" s="200"/>
    </row>
    <row r="236" ht="14.5" spans="1:44">
      <c r="A236" s="165" t="s">
        <v>3793</v>
      </c>
      <c r="B236" s="193" t="s">
        <v>301</v>
      </c>
      <c r="C236" s="193">
        <v>4654193</v>
      </c>
      <c r="D236" s="193" t="s">
        <v>2096</v>
      </c>
      <c r="E236" s="193" t="s">
        <v>722</v>
      </c>
      <c r="F236" s="193" t="s">
        <v>2563</v>
      </c>
      <c r="G236" s="178" t="s">
        <v>320</v>
      </c>
      <c r="H236" s="193" t="s">
        <v>2764</v>
      </c>
      <c r="I236" s="193" t="s">
        <v>533</v>
      </c>
      <c r="J236" s="200"/>
      <c r="K236" s="165" t="s">
        <v>183</v>
      </c>
      <c r="L236" s="165" t="s">
        <v>183</v>
      </c>
      <c r="M236" s="165" t="s">
        <v>183</v>
      </c>
      <c r="N236" s="200"/>
      <c r="O236" s="200"/>
      <c r="P236" s="200"/>
      <c r="Q236" s="200"/>
      <c r="R236" s="200"/>
      <c r="S236" s="200"/>
      <c r="T236" s="200"/>
      <c r="U236" s="200"/>
      <c r="V236" s="200"/>
      <c r="W236" s="200"/>
      <c r="X236" s="200"/>
      <c r="Y236" s="200"/>
      <c r="Z236" s="200"/>
      <c r="AA236" s="200"/>
      <c r="AB236" s="200"/>
      <c r="AC236" s="200"/>
      <c r="AD236" s="200"/>
      <c r="AE236" s="200"/>
      <c r="AF236" s="200"/>
      <c r="AG236" s="200"/>
      <c r="AH236" s="200"/>
      <c r="AI236" s="200"/>
      <c r="AJ236" s="200"/>
      <c r="AK236" s="200"/>
      <c r="AL236" s="200"/>
      <c r="AM236" s="200"/>
      <c r="AN236" s="200"/>
      <c r="AO236" s="200"/>
      <c r="AP236" s="200"/>
      <c r="AQ236" s="200"/>
      <c r="AR236" s="200"/>
    </row>
    <row r="237" ht="14.5" spans="1:44">
      <c r="A237" s="165" t="s">
        <v>3793</v>
      </c>
      <c r="B237" s="193" t="s">
        <v>301</v>
      </c>
      <c r="C237" s="221">
        <v>4153172</v>
      </c>
      <c r="D237" s="193" t="s">
        <v>1538</v>
      </c>
      <c r="E237" s="193" t="s">
        <v>4168</v>
      </c>
      <c r="F237" s="194">
        <v>35742</v>
      </c>
      <c r="G237" s="193" t="s">
        <v>179</v>
      </c>
      <c r="H237" s="193" t="s">
        <v>4169</v>
      </c>
      <c r="I237" s="193" t="s">
        <v>538</v>
      </c>
      <c r="J237" s="200"/>
      <c r="K237" s="200"/>
      <c r="L237" s="200"/>
      <c r="M237" s="200"/>
      <c r="N237" s="200"/>
      <c r="O237" s="200"/>
      <c r="P237" s="200"/>
      <c r="Q237" s="200"/>
      <c r="R237" s="200"/>
      <c r="S237" s="200"/>
      <c r="T237" s="200"/>
      <c r="U237" s="200"/>
      <c r="V237" s="200"/>
      <c r="W237" s="200"/>
      <c r="X237" s="200"/>
      <c r="Y237" s="200"/>
      <c r="Z237" s="200"/>
      <c r="AA237" s="200"/>
      <c r="AB237" s="200"/>
      <c r="AC237" s="200"/>
      <c r="AD237" s="200"/>
      <c r="AE237" s="200"/>
      <c r="AF237" s="200"/>
      <c r="AG237" s="200"/>
      <c r="AH237" s="200"/>
      <c r="AI237" s="200"/>
      <c r="AJ237" s="200"/>
      <c r="AK237" s="200"/>
      <c r="AL237" s="200"/>
      <c r="AM237" s="200"/>
      <c r="AN237" s="200"/>
      <c r="AO237" s="200"/>
      <c r="AP237" s="200"/>
      <c r="AQ237" s="200"/>
      <c r="AR237" s="200"/>
    </row>
    <row r="238" ht="14.5" spans="1:44">
      <c r="A238" s="165" t="s">
        <v>3793</v>
      </c>
      <c r="B238" s="222" t="s">
        <v>198</v>
      </c>
      <c r="C238" s="193">
        <v>4905413</v>
      </c>
      <c r="D238" s="193" t="s">
        <v>539</v>
      </c>
      <c r="E238" s="193" t="s">
        <v>4170</v>
      </c>
      <c r="F238" s="193" t="s">
        <v>4171</v>
      </c>
      <c r="G238" s="178" t="s">
        <v>214</v>
      </c>
      <c r="H238" s="193" t="s">
        <v>4172</v>
      </c>
      <c r="I238" s="193" t="s">
        <v>552</v>
      </c>
      <c r="J238" s="200"/>
      <c r="K238" s="165" t="s">
        <v>3199</v>
      </c>
      <c r="L238" s="165" t="s">
        <v>3199</v>
      </c>
      <c r="M238" s="165" t="s">
        <v>3869</v>
      </c>
      <c r="N238" s="200"/>
      <c r="O238" s="200"/>
      <c r="P238" s="200"/>
      <c r="Q238" s="200"/>
      <c r="R238" s="200"/>
      <c r="S238" s="200"/>
      <c r="T238" s="200"/>
      <c r="U238" s="200"/>
      <c r="V238" s="200"/>
      <c r="W238" s="200"/>
      <c r="X238" s="200"/>
      <c r="Y238" s="200"/>
      <c r="Z238" s="200"/>
      <c r="AA238" s="200"/>
      <c r="AB238" s="200"/>
      <c r="AC238" s="200"/>
      <c r="AD238" s="200"/>
      <c r="AE238" s="200"/>
      <c r="AF238" s="200"/>
      <c r="AG238" s="200"/>
      <c r="AH238" s="200"/>
      <c r="AI238" s="200"/>
      <c r="AJ238" s="200"/>
      <c r="AK238" s="200"/>
      <c r="AL238" s="200"/>
      <c r="AM238" s="200"/>
      <c r="AN238" s="200"/>
      <c r="AO238" s="200"/>
      <c r="AP238" s="200"/>
      <c r="AQ238" s="200"/>
      <c r="AR238" s="200"/>
    </row>
    <row r="239" ht="14.5" spans="1:44">
      <c r="A239" s="165" t="s">
        <v>3793</v>
      </c>
      <c r="B239" s="222" t="s">
        <v>198</v>
      </c>
      <c r="C239" s="193">
        <v>4677724</v>
      </c>
      <c r="D239" s="193" t="s">
        <v>700</v>
      </c>
      <c r="E239" s="193" t="s">
        <v>3794</v>
      </c>
      <c r="F239" s="193"/>
      <c r="G239" s="178" t="s">
        <v>196</v>
      </c>
      <c r="H239" s="193" t="s">
        <v>4173</v>
      </c>
      <c r="I239" s="220" t="s">
        <v>552</v>
      </c>
      <c r="J239" s="200"/>
      <c r="K239" s="165" t="s">
        <v>2670</v>
      </c>
      <c r="L239" s="165" t="s">
        <v>2670</v>
      </c>
      <c r="M239" s="165" t="s">
        <v>2670</v>
      </c>
      <c r="N239" s="200"/>
      <c r="O239" s="200"/>
      <c r="P239" s="200"/>
      <c r="Q239" s="200"/>
      <c r="R239" s="200"/>
      <c r="S239" s="200"/>
      <c r="T239" s="200"/>
      <c r="U239" s="200"/>
      <c r="V239" s="200"/>
      <c r="W239" s="200"/>
      <c r="X239" s="200"/>
      <c r="Y239" s="200"/>
      <c r="Z239" s="200"/>
      <c r="AA239" s="200"/>
      <c r="AB239" s="200"/>
      <c r="AC239" s="200"/>
      <c r="AD239" s="200"/>
      <c r="AE239" s="200"/>
      <c r="AF239" s="200"/>
      <c r="AG239" s="200"/>
      <c r="AH239" s="200"/>
      <c r="AI239" s="200"/>
      <c r="AJ239" s="200"/>
      <c r="AK239" s="200"/>
      <c r="AL239" s="200"/>
      <c r="AM239" s="200"/>
      <c r="AN239" s="200"/>
      <c r="AO239" s="200"/>
      <c r="AP239" s="200"/>
      <c r="AQ239" s="200"/>
      <c r="AR239" s="200"/>
    </row>
    <row r="240" ht="14.5" spans="1:44">
      <c r="A240" s="165" t="s">
        <v>3793</v>
      </c>
      <c r="B240" s="193" t="s">
        <v>3784</v>
      </c>
      <c r="C240" s="193">
        <v>4463874</v>
      </c>
      <c r="D240" s="193" t="s">
        <v>1519</v>
      </c>
      <c r="E240" s="193" t="s">
        <v>426</v>
      </c>
      <c r="F240" s="193" t="s">
        <v>4174</v>
      </c>
      <c r="G240" s="178" t="s">
        <v>232</v>
      </c>
      <c r="H240" s="193" t="s">
        <v>4175</v>
      </c>
      <c r="I240" s="193" t="s">
        <v>538</v>
      </c>
      <c r="J240" s="200"/>
      <c r="K240" s="165" t="s">
        <v>3199</v>
      </c>
      <c r="L240" s="165" t="s">
        <v>3199</v>
      </c>
      <c r="M240" s="165" t="s">
        <v>3869</v>
      </c>
      <c r="N240" s="200"/>
      <c r="O240" s="200"/>
      <c r="P240" s="200"/>
      <c r="Q240" s="200"/>
      <c r="R240" s="200"/>
      <c r="S240" s="200"/>
      <c r="T240" s="200"/>
      <c r="U240" s="200"/>
      <c r="V240" s="200"/>
      <c r="W240" s="200"/>
      <c r="X240" s="200"/>
      <c r="Y240" s="200"/>
      <c r="Z240" s="200"/>
      <c r="AA240" s="200"/>
      <c r="AB240" s="200"/>
      <c r="AC240" s="200"/>
      <c r="AD240" s="200"/>
      <c r="AE240" s="200"/>
      <c r="AF240" s="200"/>
      <c r="AG240" s="200"/>
      <c r="AH240" s="200"/>
      <c r="AI240" s="200"/>
      <c r="AJ240" s="200"/>
      <c r="AK240" s="200"/>
      <c r="AL240" s="200"/>
      <c r="AM240" s="200"/>
      <c r="AN240" s="200"/>
      <c r="AO240" s="200"/>
      <c r="AP240" s="200"/>
      <c r="AQ240" s="200"/>
      <c r="AR240" s="200"/>
    </row>
    <row r="241" ht="14.5" spans="1:44">
      <c r="A241" s="165" t="s">
        <v>3793</v>
      </c>
      <c r="B241" s="193" t="s">
        <v>198</v>
      </c>
      <c r="C241" s="193">
        <v>4879440</v>
      </c>
      <c r="D241" s="193" t="s">
        <v>189</v>
      </c>
      <c r="E241" s="223" t="s">
        <v>715</v>
      </c>
      <c r="F241" s="224">
        <v>36687</v>
      </c>
      <c r="G241" s="178" t="s">
        <v>214</v>
      </c>
      <c r="H241" s="193" t="s">
        <v>4176</v>
      </c>
      <c r="I241" s="193" t="s">
        <v>533</v>
      </c>
      <c r="J241" s="200"/>
      <c r="K241" s="165" t="s">
        <v>3199</v>
      </c>
      <c r="L241" s="165" t="s">
        <v>3199</v>
      </c>
      <c r="M241" s="165" t="s">
        <v>3869</v>
      </c>
      <c r="N241" s="200"/>
      <c r="O241" s="200"/>
      <c r="P241" s="200"/>
      <c r="Q241" s="200"/>
      <c r="R241" s="200"/>
      <c r="S241" s="200"/>
      <c r="T241" s="200"/>
      <c r="U241" s="200"/>
      <c r="V241" s="200"/>
      <c r="W241" s="200"/>
      <c r="X241" s="200"/>
      <c r="Y241" s="200"/>
      <c r="Z241" s="200"/>
      <c r="AA241" s="200"/>
      <c r="AB241" s="200"/>
      <c r="AC241" s="200"/>
      <c r="AD241" s="200"/>
      <c r="AE241" s="200"/>
      <c r="AF241" s="200"/>
      <c r="AG241" s="200"/>
      <c r="AH241" s="200"/>
      <c r="AI241" s="200"/>
      <c r="AJ241" s="200"/>
      <c r="AK241" s="200"/>
      <c r="AL241" s="200"/>
      <c r="AM241" s="200"/>
      <c r="AN241" s="200"/>
      <c r="AO241" s="200"/>
      <c r="AP241" s="200"/>
      <c r="AQ241" s="200"/>
      <c r="AR241" s="200"/>
    </row>
    <row r="242" ht="14.5" spans="1:44">
      <c r="A242" s="165" t="s">
        <v>3793</v>
      </c>
      <c r="B242" s="193" t="s">
        <v>198</v>
      </c>
      <c r="C242" s="193"/>
      <c r="D242" s="193" t="s">
        <v>666</v>
      </c>
      <c r="E242" s="223" t="s">
        <v>4177</v>
      </c>
      <c r="F242" s="224">
        <v>35925</v>
      </c>
      <c r="G242" s="178" t="s">
        <v>355</v>
      </c>
      <c r="H242" s="193" t="s">
        <v>4178</v>
      </c>
      <c r="I242" s="193" t="s">
        <v>538</v>
      </c>
      <c r="J242" s="200"/>
      <c r="K242" s="178" t="s">
        <v>196</v>
      </c>
      <c r="L242" s="200">
        <v>67</v>
      </c>
      <c r="M242" s="200"/>
      <c r="N242" s="200"/>
      <c r="O242" s="200"/>
      <c r="P242" s="200"/>
      <c r="Q242" s="200"/>
      <c r="R242" s="200"/>
      <c r="S242" s="200"/>
      <c r="T242" s="200"/>
      <c r="U242" s="200"/>
      <c r="V242" s="200"/>
      <c r="W242" s="200"/>
      <c r="X242" s="200"/>
      <c r="Y242" s="200"/>
      <c r="Z242" s="200"/>
      <c r="AA242" s="200"/>
      <c r="AB242" s="200"/>
      <c r="AC242" s="200"/>
      <c r="AD242" s="200"/>
      <c r="AE242" s="200"/>
      <c r="AF242" s="200"/>
      <c r="AG242" s="200"/>
      <c r="AH242" s="200"/>
      <c r="AI242" s="200"/>
      <c r="AJ242" s="200"/>
      <c r="AK242" s="200"/>
      <c r="AL242" s="200"/>
      <c r="AM242" s="200"/>
      <c r="AN242" s="200"/>
      <c r="AO242" s="200"/>
      <c r="AP242" s="200"/>
      <c r="AQ242" s="200"/>
      <c r="AR242" s="200"/>
    </row>
    <row r="243" ht="14.5" spans="1:44">
      <c r="A243" s="165" t="s">
        <v>3793</v>
      </c>
      <c r="B243" s="193" t="s">
        <v>147</v>
      </c>
      <c r="C243" s="193">
        <v>4249712</v>
      </c>
      <c r="D243" s="193" t="s">
        <v>1284</v>
      </c>
      <c r="E243" s="193" t="s">
        <v>4179</v>
      </c>
      <c r="F243" s="193" t="s">
        <v>4180</v>
      </c>
      <c r="G243" s="193" t="s">
        <v>187</v>
      </c>
      <c r="H243" s="193" t="s">
        <v>4181</v>
      </c>
      <c r="I243" s="193" t="s">
        <v>1624</v>
      </c>
      <c r="J243" s="200"/>
      <c r="K243" s="200"/>
      <c r="L243" s="200"/>
      <c r="M243" s="200"/>
      <c r="N243" s="200"/>
      <c r="O243" s="200"/>
      <c r="P243" s="200"/>
      <c r="Q243" s="200"/>
      <c r="R243" s="200"/>
      <c r="S243" s="200"/>
      <c r="T243" s="200"/>
      <c r="U243" s="200"/>
      <c r="V243" s="200"/>
      <c r="W243" s="200"/>
      <c r="X243" s="200"/>
      <c r="Y243" s="200"/>
      <c r="Z243" s="200"/>
      <c r="AA243" s="200"/>
      <c r="AB243" s="200"/>
      <c r="AC243" s="200"/>
      <c r="AD243" s="200"/>
      <c r="AE243" s="200"/>
      <c r="AF243" s="200"/>
      <c r="AG243" s="200"/>
      <c r="AH243" s="200"/>
      <c r="AI243" s="200"/>
      <c r="AJ243" s="200"/>
      <c r="AK243" s="200"/>
      <c r="AL243" s="200"/>
      <c r="AM243" s="200"/>
      <c r="AN243" s="200"/>
      <c r="AO243" s="200"/>
      <c r="AP243" s="200"/>
      <c r="AQ243" s="200"/>
      <c r="AR243" s="200"/>
    </row>
    <row r="244" ht="14.5" spans="1:44">
      <c r="A244" s="38" t="s">
        <v>3389</v>
      </c>
      <c r="B244" s="178" t="s">
        <v>204</v>
      </c>
      <c r="C244" s="200">
        <v>4992371</v>
      </c>
      <c r="D244" s="165" t="s">
        <v>168</v>
      </c>
      <c r="E244" s="165" t="s">
        <v>3391</v>
      </c>
      <c r="F244" s="165" t="s">
        <v>3392</v>
      </c>
      <c r="G244" s="107" t="s">
        <v>879</v>
      </c>
      <c r="H244" s="165" t="s">
        <v>3393</v>
      </c>
      <c r="I244" s="95" t="s">
        <v>3394</v>
      </c>
      <c r="J244" s="165" t="s">
        <v>182</v>
      </c>
      <c r="K244" s="96" t="s">
        <v>265</v>
      </c>
      <c r="L244" s="200">
        <v>56</v>
      </c>
      <c r="M244" s="200"/>
      <c r="N244" s="200"/>
      <c r="O244" s="200"/>
      <c r="P244" s="200"/>
      <c r="Q244" s="200"/>
      <c r="R244" s="200"/>
      <c r="S244" s="200"/>
      <c r="T244" s="200"/>
      <c r="U244" s="200"/>
      <c r="V244" s="200"/>
      <c r="W244" s="200"/>
      <c r="X244" s="200"/>
      <c r="Y244" s="200"/>
      <c r="Z244" s="200"/>
      <c r="AA244" s="200"/>
      <c r="AB244" s="200"/>
      <c r="AC244" s="200"/>
      <c r="AD244" s="200"/>
      <c r="AE244" s="200"/>
      <c r="AF244" s="200"/>
      <c r="AG244" s="200"/>
      <c r="AH244" s="200"/>
      <c r="AI244" s="200"/>
      <c r="AJ244" s="200"/>
      <c r="AK244" s="200"/>
      <c r="AL244" s="200"/>
      <c r="AM244" s="200"/>
      <c r="AN244" s="200"/>
      <c r="AO244" s="200"/>
      <c r="AP244" s="200"/>
      <c r="AQ244" s="200"/>
      <c r="AR244" s="200"/>
    </row>
    <row r="245" ht="14.5" spans="1:44">
      <c r="A245" s="38" t="s">
        <v>3389</v>
      </c>
      <c r="B245" s="178" t="s">
        <v>204</v>
      </c>
      <c r="C245" s="200">
        <v>4996717</v>
      </c>
      <c r="D245" s="165" t="s">
        <v>499</v>
      </c>
      <c r="E245" s="165" t="s">
        <v>445</v>
      </c>
      <c r="F245" s="165" t="s">
        <v>500</v>
      </c>
      <c r="G245" s="107" t="s">
        <v>311</v>
      </c>
      <c r="H245" s="165" t="s">
        <v>501</v>
      </c>
      <c r="I245" s="94" t="s">
        <v>493</v>
      </c>
      <c r="J245" s="165" t="s">
        <v>182</v>
      </c>
      <c r="K245" s="96" t="s">
        <v>232</v>
      </c>
      <c r="L245" s="200">
        <v>52</v>
      </c>
      <c r="M245" s="200"/>
      <c r="N245" s="200"/>
      <c r="O245" s="200"/>
      <c r="P245" s="200"/>
      <c r="Q245" s="200"/>
      <c r="R245" s="200"/>
      <c r="S245" s="200"/>
      <c r="T245" s="200"/>
      <c r="U245" s="200"/>
      <c r="V245" s="200"/>
      <c r="W245" s="200"/>
      <c r="X245" s="200"/>
      <c r="Y245" s="200"/>
      <c r="Z245" s="200"/>
      <c r="AA245" s="200"/>
      <c r="AB245" s="200"/>
      <c r="AC245" s="200"/>
      <c r="AD245" s="200"/>
      <c r="AE245" s="200"/>
      <c r="AF245" s="200"/>
      <c r="AG245" s="200"/>
      <c r="AH245" s="200"/>
      <c r="AI245" s="200"/>
      <c r="AJ245" s="200"/>
      <c r="AK245" s="200"/>
      <c r="AL245" s="200"/>
      <c r="AM245" s="200"/>
      <c r="AN245" s="200"/>
      <c r="AO245" s="200"/>
      <c r="AP245" s="200"/>
      <c r="AQ245" s="200"/>
      <c r="AR245" s="200"/>
    </row>
    <row r="246" ht="14.5" spans="1:44">
      <c r="A246" s="38" t="s">
        <v>3389</v>
      </c>
      <c r="B246" s="122" t="s">
        <v>275</v>
      </c>
      <c r="C246" s="95">
        <v>4925711</v>
      </c>
      <c r="D246" s="38" t="s">
        <v>4182</v>
      </c>
      <c r="E246" s="165" t="s">
        <v>4183</v>
      </c>
      <c r="F246" s="95" t="s">
        <v>4184</v>
      </c>
      <c r="G246" s="96" t="s">
        <v>320</v>
      </c>
      <c r="H246" s="96" t="s">
        <v>4185</v>
      </c>
      <c r="I246" s="95" t="s">
        <v>498</v>
      </c>
      <c r="J246" s="165" t="s">
        <v>174</v>
      </c>
      <c r="K246" s="96" t="s">
        <v>320</v>
      </c>
      <c r="L246" s="200">
        <v>53</v>
      </c>
      <c r="M246" s="200"/>
      <c r="N246" s="200"/>
      <c r="O246" s="200"/>
      <c r="P246" s="200"/>
      <c r="Q246" s="200"/>
      <c r="R246" s="200"/>
      <c r="S246" s="200"/>
      <c r="T246" s="200"/>
      <c r="U246" s="200"/>
      <c r="V246" s="200"/>
      <c r="W246" s="200"/>
      <c r="X246" s="200"/>
      <c r="Y246" s="200"/>
      <c r="Z246" s="200"/>
      <c r="AA246" s="200"/>
      <c r="AB246" s="200"/>
      <c r="AC246" s="200"/>
      <c r="AD246" s="200"/>
      <c r="AE246" s="200"/>
      <c r="AF246" s="200"/>
      <c r="AG246" s="200"/>
      <c r="AH246" s="200"/>
      <c r="AI246" s="200"/>
      <c r="AJ246" s="200"/>
      <c r="AK246" s="200"/>
      <c r="AL246" s="200"/>
      <c r="AM246" s="200"/>
      <c r="AN246" s="200"/>
      <c r="AO246" s="200"/>
      <c r="AP246" s="200"/>
      <c r="AQ246" s="200"/>
      <c r="AR246" s="200"/>
    </row>
    <row r="247" ht="14.5" spans="1:44">
      <c r="A247" s="38" t="s">
        <v>3389</v>
      </c>
      <c r="B247" s="178" t="s">
        <v>204</v>
      </c>
      <c r="C247" s="200">
        <v>5131808</v>
      </c>
      <c r="D247" s="165" t="s">
        <v>348</v>
      </c>
      <c r="E247" s="165" t="s">
        <v>3408</v>
      </c>
      <c r="F247" s="211">
        <v>37021</v>
      </c>
      <c r="G247" s="107" t="s">
        <v>879</v>
      </c>
      <c r="H247" s="165" t="s">
        <v>1841</v>
      </c>
      <c r="I247" s="94" t="s">
        <v>493</v>
      </c>
      <c r="J247" s="165" t="s">
        <v>182</v>
      </c>
      <c r="K247" s="165" t="s">
        <v>183</v>
      </c>
      <c r="L247" s="200"/>
      <c r="M247" s="200"/>
      <c r="N247" s="200"/>
      <c r="O247" s="200"/>
      <c r="P247" s="200"/>
      <c r="Q247" s="200"/>
      <c r="R247" s="200"/>
      <c r="S247" s="200"/>
      <c r="T247" s="200"/>
      <c r="U247" s="200"/>
      <c r="V247" s="200"/>
      <c r="W247" s="200"/>
      <c r="X247" s="200"/>
      <c r="Y247" s="200"/>
      <c r="Z247" s="200"/>
      <c r="AA247" s="200"/>
      <c r="AB247" s="200"/>
      <c r="AC247" s="200"/>
      <c r="AD247" s="200"/>
      <c r="AE247" s="200"/>
      <c r="AF247" s="200"/>
      <c r="AG247" s="200"/>
      <c r="AH247" s="200"/>
      <c r="AI247" s="200"/>
      <c r="AJ247" s="200"/>
      <c r="AK247" s="200"/>
      <c r="AL247" s="200"/>
      <c r="AM247" s="200"/>
      <c r="AN247" s="200"/>
      <c r="AO247" s="200"/>
      <c r="AP247" s="200"/>
      <c r="AQ247" s="200"/>
      <c r="AR247" s="200"/>
    </row>
    <row r="248" ht="14.5" spans="1:44">
      <c r="A248" s="38" t="s">
        <v>3389</v>
      </c>
      <c r="B248" s="178" t="s">
        <v>204</v>
      </c>
      <c r="C248" s="200">
        <v>4456039</v>
      </c>
      <c r="D248" s="165" t="s">
        <v>472</v>
      </c>
      <c r="E248" s="165" t="s">
        <v>4186</v>
      </c>
      <c r="F248" s="211">
        <v>36861</v>
      </c>
      <c r="G248" s="96" t="s">
        <v>214</v>
      </c>
      <c r="H248" s="165" t="s">
        <v>4187</v>
      </c>
      <c r="I248" s="94" t="s">
        <v>493</v>
      </c>
      <c r="J248" s="165" t="s">
        <v>182</v>
      </c>
      <c r="K248" s="165" t="s">
        <v>183</v>
      </c>
      <c r="L248" s="200"/>
      <c r="M248" s="200"/>
      <c r="N248" s="200"/>
      <c r="O248" s="200"/>
      <c r="P248" s="200"/>
      <c r="Q248" s="200"/>
      <c r="R248" s="200"/>
      <c r="S248" s="200"/>
      <c r="T248" s="200"/>
      <c r="U248" s="200"/>
      <c r="V248" s="200"/>
      <c r="W248" s="200"/>
      <c r="X248" s="200"/>
      <c r="Y248" s="200"/>
      <c r="Z248" s="200"/>
      <c r="AA248" s="200"/>
      <c r="AB248" s="200"/>
      <c r="AC248" s="200"/>
      <c r="AD248" s="200"/>
      <c r="AE248" s="200"/>
      <c r="AF248" s="200"/>
      <c r="AG248" s="200"/>
      <c r="AH248" s="200"/>
      <c r="AI248" s="200"/>
      <c r="AJ248" s="200"/>
      <c r="AK248" s="200"/>
      <c r="AL248" s="200"/>
      <c r="AM248" s="200"/>
      <c r="AN248" s="200"/>
      <c r="AO248" s="200"/>
      <c r="AP248" s="200"/>
      <c r="AQ248" s="200"/>
      <c r="AR248" s="200"/>
    </row>
    <row r="249" ht="14.5" spans="1:44">
      <c r="A249" s="38" t="s">
        <v>3389</v>
      </c>
      <c r="B249" s="122" t="s">
        <v>204</v>
      </c>
      <c r="C249" s="95">
        <v>4858477</v>
      </c>
      <c r="D249" s="38" t="s">
        <v>2687</v>
      </c>
      <c r="E249" s="95" t="s">
        <v>4188</v>
      </c>
      <c r="F249" s="95" t="s">
        <v>4189</v>
      </c>
      <c r="G249" s="96" t="s">
        <v>3734</v>
      </c>
      <c r="H249" s="38" t="s">
        <v>4190</v>
      </c>
      <c r="I249" s="95" t="s">
        <v>3405</v>
      </c>
      <c r="J249" s="165" t="s">
        <v>182</v>
      </c>
      <c r="K249" s="96" t="s">
        <v>3734</v>
      </c>
      <c r="L249" s="107" t="s">
        <v>4191</v>
      </c>
      <c r="M249" s="38"/>
      <c r="N249" s="38"/>
      <c r="O249" s="38"/>
      <c r="P249" s="38"/>
      <c r="Q249" s="38"/>
      <c r="R249" s="38"/>
      <c r="S249" s="38"/>
      <c r="T249" s="38"/>
      <c r="U249" s="38"/>
      <c r="V249" s="38"/>
      <c r="W249" s="38"/>
      <c r="X249" s="38"/>
      <c r="Y249" s="38"/>
      <c r="Z249" s="38"/>
      <c r="AA249" s="38"/>
      <c r="AB249" s="38"/>
      <c r="AC249" s="38"/>
      <c r="AD249" s="38"/>
      <c r="AE249" s="38"/>
      <c r="AF249" s="38"/>
      <c r="AG249" s="38"/>
      <c r="AH249" s="38"/>
      <c r="AI249" s="38"/>
      <c r="AJ249" s="38"/>
      <c r="AK249" s="38"/>
      <c r="AL249" s="38"/>
      <c r="AM249" s="38"/>
      <c r="AN249" s="38"/>
      <c r="AO249" s="38"/>
      <c r="AP249" s="38"/>
      <c r="AQ249" s="38"/>
      <c r="AR249" s="38"/>
    </row>
    <row r="250" ht="14.5" spans="1:44">
      <c r="A250" s="38" t="s">
        <v>3389</v>
      </c>
      <c r="B250" s="122" t="s">
        <v>204</v>
      </c>
      <c r="C250" s="95">
        <v>4757428</v>
      </c>
      <c r="D250" s="107" t="s">
        <v>270</v>
      </c>
      <c r="E250" s="94" t="s">
        <v>3390</v>
      </c>
      <c r="F250" s="98">
        <v>36505</v>
      </c>
      <c r="G250" s="96" t="s">
        <v>232</v>
      </c>
      <c r="H250" s="107" t="s">
        <v>514</v>
      </c>
      <c r="I250" s="95" t="s">
        <v>508</v>
      </c>
      <c r="J250" s="165" t="s">
        <v>174</v>
      </c>
      <c r="K250" s="96" t="s">
        <v>232</v>
      </c>
      <c r="L250" s="38">
        <v>54</v>
      </c>
      <c r="M250" s="38"/>
      <c r="N250" s="38"/>
      <c r="O250" s="38"/>
      <c r="P250" s="38"/>
      <c r="Q250" s="38"/>
      <c r="R250" s="38"/>
      <c r="S250" s="38"/>
      <c r="T250" s="38"/>
      <c r="U250" s="38"/>
      <c r="V250" s="38"/>
      <c r="W250" s="38"/>
      <c r="X250" s="38"/>
      <c r="Y250" s="38"/>
      <c r="Z250" s="38"/>
      <c r="AA250" s="38"/>
      <c r="AB250" s="38"/>
      <c r="AC250" s="38"/>
      <c r="AD250" s="38"/>
      <c r="AE250" s="38"/>
      <c r="AF250" s="38"/>
      <c r="AG250" s="38"/>
      <c r="AH250" s="38"/>
      <c r="AI250" s="38"/>
      <c r="AJ250" s="38"/>
      <c r="AK250" s="38"/>
      <c r="AL250" s="38"/>
      <c r="AM250" s="38"/>
      <c r="AN250" s="38"/>
      <c r="AO250" s="38"/>
      <c r="AP250" s="38"/>
      <c r="AQ250" s="38"/>
      <c r="AR250" s="38"/>
    </row>
    <row r="251" ht="14.5" spans="1:44">
      <c r="A251" s="107" t="s">
        <v>4192</v>
      </c>
      <c r="B251" s="38" t="s">
        <v>198</v>
      </c>
      <c r="C251" s="38">
        <v>4777277</v>
      </c>
      <c r="D251" s="38" t="s">
        <v>2041</v>
      </c>
      <c r="E251" s="38" t="s">
        <v>4193</v>
      </c>
      <c r="F251" s="141">
        <v>36952</v>
      </c>
      <c r="G251" s="38" t="s">
        <v>1051</v>
      </c>
      <c r="H251" s="38" t="s">
        <v>1146</v>
      </c>
      <c r="I251" s="107" t="s">
        <v>3290</v>
      </c>
      <c r="J251" s="107" t="s">
        <v>182</v>
      </c>
      <c r="K251" s="107" t="s">
        <v>214</v>
      </c>
      <c r="L251" s="38">
        <v>53</v>
      </c>
      <c r="M251" s="38"/>
      <c r="N251" s="38"/>
      <c r="O251" s="38"/>
      <c r="P251" s="38"/>
      <c r="Q251" s="38"/>
      <c r="R251" s="38"/>
      <c r="S251" s="38"/>
      <c r="T251" s="38"/>
      <c r="U251" s="38"/>
      <c r="V251" s="38"/>
      <c r="W251" s="38"/>
      <c r="X251" s="38"/>
      <c r="Y251" s="38"/>
      <c r="Z251" s="38"/>
      <c r="AA251" s="38"/>
      <c r="AB251" s="38"/>
      <c r="AC251" s="38"/>
      <c r="AD251" s="38"/>
      <c r="AE251" s="38"/>
      <c r="AF251" s="38"/>
      <c r="AG251" s="38"/>
      <c r="AH251" s="38"/>
      <c r="AI251" s="38"/>
      <c r="AJ251" s="38"/>
      <c r="AK251" s="38"/>
      <c r="AL251" s="38"/>
      <c r="AM251" s="38"/>
      <c r="AN251" s="38"/>
      <c r="AO251" s="38"/>
      <c r="AP251" s="38"/>
      <c r="AQ251" s="38"/>
      <c r="AR251" s="38"/>
    </row>
    <row r="252" ht="14.5" spans="1:44">
      <c r="A252" s="38" t="s">
        <v>4192</v>
      </c>
      <c r="B252" s="38" t="s">
        <v>147</v>
      </c>
      <c r="C252" s="38">
        <v>4885186</v>
      </c>
      <c r="D252" s="38" t="s">
        <v>4194</v>
      </c>
      <c r="E252" s="38" t="s">
        <v>4195</v>
      </c>
      <c r="F252" s="38" t="s">
        <v>4196</v>
      </c>
      <c r="G252" s="107" t="s">
        <v>311</v>
      </c>
      <c r="H252" s="38" t="s">
        <v>4197</v>
      </c>
      <c r="I252" s="38" t="s">
        <v>352</v>
      </c>
      <c r="J252" s="107" t="s">
        <v>174</v>
      </c>
      <c r="K252" s="107" t="s">
        <v>232</v>
      </c>
      <c r="L252" s="38">
        <v>51</v>
      </c>
      <c r="M252" s="38"/>
      <c r="N252" s="38"/>
      <c r="O252" s="38"/>
      <c r="P252" s="38"/>
      <c r="Q252" s="38"/>
      <c r="R252" s="38"/>
      <c r="S252" s="38"/>
      <c r="T252" s="38"/>
      <c r="U252" s="38"/>
      <c r="V252" s="38"/>
      <c r="W252" s="38"/>
      <c r="X252" s="38"/>
      <c r="Y252" s="38"/>
      <c r="Z252" s="38"/>
      <c r="AA252" s="38"/>
      <c r="AB252" s="38"/>
      <c r="AC252" s="38"/>
      <c r="AD252" s="38"/>
      <c r="AE252" s="38"/>
      <c r="AF252" s="38"/>
      <c r="AG252" s="38"/>
      <c r="AH252" s="38"/>
      <c r="AI252" s="38"/>
      <c r="AJ252" s="38"/>
      <c r="AK252" s="38"/>
      <c r="AL252" s="38"/>
      <c r="AM252" s="38"/>
      <c r="AN252" s="38"/>
      <c r="AO252" s="38"/>
      <c r="AP252" s="38"/>
      <c r="AQ252" s="38"/>
      <c r="AR252" s="38"/>
    </row>
    <row r="253" ht="14.5" spans="1:44">
      <c r="A253" s="38" t="s">
        <v>4192</v>
      </c>
      <c r="B253" s="38" t="s">
        <v>198</v>
      </c>
      <c r="C253" s="38">
        <v>4826546</v>
      </c>
      <c r="D253" s="38" t="s">
        <v>1746</v>
      </c>
      <c r="E253" s="38" t="s">
        <v>4198</v>
      </c>
      <c r="F253" s="38" t="s">
        <v>4199</v>
      </c>
      <c r="G253" s="38" t="s">
        <v>232</v>
      </c>
      <c r="H253" s="38" t="s">
        <v>4200</v>
      </c>
      <c r="I253" s="107" t="s">
        <v>2884</v>
      </c>
      <c r="J253" s="107" t="s">
        <v>174</v>
      </c>
      <c r="K253" s="38"/>
      <c r="L253" s="38"/>
      <c r="M253" s="38"/>
      <c r="N253" s="38"/>
      <c r="O253" s="38"/>
      <c r="P253" s="38"/>
      <c r="Q253" s="38"/>
      <c r="R253" s="38"/>
      <c r="S253" s="38"/>
      <c r="T253" s="38"/>
      <c r="U253" s="38"/>
      <c r="V253" s="38"/>
      <c r="W253" s="38"/>
      <c r="X253" s="38"/>
      <c r="Y253" s="38"/>
      <c r="Z253" s="38"/>
      <c r="AA253" s="38"/>
      <c r="AB253" s="38"/>
      <c r="AC253" s="38"/>
      <c r="AD253" s="38"/>
      <c r="AE253" s="38"/>
      <c r="AF253" s="38"/>
      <c r="AG253" s="38"/>
      <c r="AH253" s="38"/>
      <c r="AI253" s="38"/>
      <c r="AJ253" s="38"/>
      <c r="AK253" s="38"/>
      <c r="AL253" s="38"/>
      <c r="AM253" s="38"/>
      <c r="AN253" s="38"/>
      <c r="AO253" s="38"/>
      <c r="AP253" s="38"/>
      <c r="AQ253" s="38"/>
      <c r="AR253" s="38"/>
    </row>
    <row r="254" ht="14.5" spans="1:44">
      <c r="A254" s="38" t="s">
        <v>4192</v>
      </c>
      <c r="B254" s="38" t="s">
        <v>147</v>
      </c>
      <c r="C254" s="38">
        <v>4815128</v>
      </c>
      <c r="D254" s="38" t="s">
        <v>1832</v>
      </c>
      <c r="E254" s="38" t="s">
        <v>2394</v>
      </c>
      <c r="F254" s="141">
        <v>36986</v>
      </c>
      <c r="G254" s="107" t="s">
        <v>3118</v>
      </c>
      <c r="H254" s="38" t="s">
        <v>4201</v>
      </c>
      <c r="I254" s="38" t="s">
        <v>322</v>
      </c>
      <c r="J254" s="107" t="s">
        <v>182</v>
      </c>
      <c r="K254" s="107" t="s">
        <v>323</v>
      </c>
      <c r="L254" s="107" t="s">
        <v>4202</v>
      </c>
      <c r="M254" s="107" t="s">
        <v>323</v>
      </c>
      <c r="N254" s="38"/>
      <c r="O254" s="38"/>
      <c r="P254" s="38"/>
      <c r="Q254" s="38"/>
      <c r="R254" s="38"/>
      <c r="S254" s="38"/>
      <c r="T254" s="38"/>
      <c r="U254" s="38"/>
      <c r="V254" s="38"/>
      <c r="W254" s="38"/>
      <c r="X254" s="38"/>
      <c r="Y254" s="38"/>
      <c r="Z254" s="38"/>
      <c r="AA254" s="38"/>
      <c r="AB254" s="38"/>
      <c r="AC254" s="38"/>
      <c r="AD254" s="38"/>
      <c r="AE254" s="38"/>
      <c r="AF254" s="38"/>
      <c r="AG254" s="38"/>
      <c r="AH254" s="38"/>
      <c r="AI254" s="38"/>
      <c r="AJ254" s="38"/>
      <c r="AK254" s="38"/>
      <c r="AL254" s="38"/>
      <c r="AM254" s="38"/>
      <c r="AN254" s="38"/>
      <c r="AO254" s="38"/>
      <c r="AP254" s="38"/>
      <c r="AQ254" s="38"/>
      <c r="AR254" s="38"/>
    </row>
    <row r="255" ht="14.5" spans="1:44">
      <c r="A255" s="38" t="s">
        <v>4192</v>
      </c>
      <c r="B255" s="38" t="s">
        <v>147</v>
      </c>
      <c r="C255" s="95">
        <v>5006721</v>
      </c>
      <c r="D255" s="107" t="s">
        <v>2096</v>
      </c>
      <c r="E255" s="94" t="s">
        <v>2902</v>
      </c>
      <c r="F255" s="202" t="s">
        <v>259</v>
      </c>
      <c r="G255" s="96" t="s">
        <v>232</v>
      </c>
      <c r="H255" s="107" t="s">
        <v>1126</v>
      </c>
      <c r="I255" s="95" t="s">
        <v>322</v>
      </c>
      <c r="J255" s="107" t="s">
        <v>182</v>
      </c>
      <c r="K255" s="107" t="s">
        <v>323</v>
      </c>
      <c r="L255" s="38">
        <v>49</v>
      </c>
      <c r="M255" s="107" t="s">
        <v>323</v>
      </c>
      <c r="N255" s="38"/>
      <c r="O255" s="38"/>
      <c r="P255" s="38"/>
      <c r="Q255" s="38"/>
      <c r="R255" s="38"/>
      <c r="S255" s="38"/>
      <c r="T255" s="38"/>
      <c r="U255" s="38"/>
      <c r="V255" s="38"/>
      <c r="W255" s="38"/>
      <c r="X255" s="38"/>
      <c r="Y255" s="38"/>
      <c r="Z255" s="38"/>
      <c r="AA255" s="38"/>
      <c r="AB255" s="38"/>
      <c r="AC255" s="38"/>
      <c r="AD255" s="38"/>
      <c r="AE255" s="38"/>
      <c r="AF255" s="38"/>
      <c r="AG255" s="38"/>
      <c r="AH255" s="38"/>
      <c r="AI255" s="38"/>
      <c r="AJ255" s="38"/>
      <c r="AK255" s="38"/>
      <c r="AL255" s="38"/>
      <c r="AM255" s="38"/>
      <c r="AN255" s="38"/>
      <c r="AO255" s="38"/>
      <c r="AP255" s="38"/>
      <c r="AQ255" s="38"/>
      <c r="AR255" s="38"/>
    </row>
    <row r="256" ht="14.5" spans="1:44">
      <c r="A256" s="38" t="s">
        <v>4192</v>
      </c>
      <c r="B256" s="38" t="s">
        <v>147</v>
      </c>
      <c r="C256" s="38">
        <v>4986594</v>
      </c>
      <c r="D256" s="107" t="s">
        <v>1571</v>
      </c>
      <c r="E256" s="107" t="s">
        <v>1811</v>
      </c>
      <c r="F256" s="225">
        <v>37054</v>
      </c>
      <c r="G256" s="107" t="s">
        <v>870</v>
      </c>
      <c r="H256" s="107" t="s">
        <v>1570</v>
      </c>
      <c r="I256" s="107" t="s">
        <v>322</v>
      </c>
      <c r="J256" s="107" t="s">
        <v>174</v>
      </c>
      <c r="K256" s="107" t="s">
        <v>870</v>
      </c>
      <c r="L256" s="107" t="s">
        <v>4203</v>
      </c>
      <c r="M256" s="107" t="s">
        <v>4204</v>
      </c>
      <c r="N256" s="38"/>
      <c r="O256" s="38"/>
      <c r="P256" s="38"/>
      <c r="Q256" s="38"/>
      <c r="R256" s="38"/>
      <c r="S256" s="38"/>
      <c r="T256" s="38"/>
      <c r="U256" s="38"/>
      <c r="V256" s="38"/>
      <c r="W256" s="38"/>
      <c r="X256" s="38"/>
      <c r="Y256" s="38"/>
      <c r="Z256" s="38"/>
      <c r="AA256" s="38"/>
      <c r="AB256" s="38"/>
      <c r="AC256" s="38"/>
      <c r="AD256" s="38"/>
      <c r="AE256" s="38"/>
      <c r="AF256" s="38"/>
      <c r="AG256" s="38"/>
      <c r="AH256" s="38"/>
      <c r="AI256" s="38"/>
      <c r="AJ256" s="38"/>
      <c r="AK256" s="38"/>
      <c r="AL256" s="38"/>
      <c r="AM256" s="38"/>
      <c r="AN256" s="38"/>
      <c r="AO256" s="38"/>
      <c r="AP256" s="38"/>
      <c r="AQ256" s="38"/>
      <c r="AR256" s="38"/>
    </row>
    <row r="257" ht="14.5" spans="1:44">
      <c r="A257" s="38" t="s">
        <v>4192</v>
      </c>
      <c r="B257" s="38" t="s">
        <v>147</v>
      </c>
      <c r="C257" s="95">
        <v>5248087</v>
      </c>
      <c r="D257" s="107" t="s">
        <v>4205</v>
      </c>
      <c r="E257" s="94" t="s">
        <v>4206</v>
      </c>
      <c r="F257" s="94" t="s">
        <v>4207</v>
      </c>
      <c r="G257" s="107" t="s">
        <v>879</v>
      </c>
      <c r="H257" s="107" t="s">
        <v>4208</v>
      </c>
      <c r="I257" s="94" t="s">
        <v>894</v>
      </c>
      <c r="J257" s="107" t="s">
        <v>174</v>
      </c>
      <c r="K257" s="107" t="s">
        <v>879</v>
      </c>
      <c r="L257" s="107" t="s">
        <v>4160</v>
      </c>
      <c r="M257" s="107" t="s">
        <v>4204</v>
      </c>
      <c r="N257" s="38"/>
      <c r="O257" s="38"/>
      <c r="P257" s="38"/>
      <c r="Q257" s="38"/>
      <c r="R257" s="38"/>
      <c r="S257" s="38"/>
      <c r="T257" s="38"/>
      <c r="U257" s="38"/>
      <c r="V257" s="38"/>
      <c r="W257" s="38"/>
      <c r="X257" s="38"/>
      <c r="Y257" s="38"/>
      <c r="Z257" s="38"/>
      <c r="AA257" s="38"/>
      <c r="AB257" s="38"/>
      <c r="AC257" s="38"/>
      <c r="AD257" s="38"/>
      <c r="AE257" s="38"/>
      <c r="AF257" s="38"/>
      <c r="AG257" s="38"/>
      <c r="AH257" s="38"/>
      <c r="AI257" s="38"/>
      <c r="AJ257" s="38"/>
      <c r="AK257" s="38"/>
      <c r="AL257" s="38"/>
      <c r="AM257" s="38"/>
      <c r="AN257" s="38"/>
      <c r="AO257" s="38"/>
      <c r="AP257" s="38"/>
      <c r="AQ257" s="38"/>
      <c r="AR257" s="38"/>
    </row>
    <row r="258" ht="14.5" spans="1:44">
      <c r="A258" s="38" t="s">
        <v>4192</v>
      </c>
      <c r="B258" s="38" t="s">
        <v>198</v>
      </c>
      <c r="C258" s="38">
        <v>4727942</v>
      </c>
      <c r="D258" s="38" t="s">
        <v>1308</v>
      </c>
      <c r="E258" s="38" t="s">
        <v>4209</v>
      </c>
      <c r="F258" s="38" t="s">
        <v>4210</v>
      </c>
      <c r="G258" s="107" t="s">
        <v>240</v>
      </c>
      <c r="H258" s="38" t="s">
        <v>4211</v>
      </c>
      <c r="I258" s="38" t="s">
        <v>3760</v>
      </c>
      <c r="J258" s="107" t="s">
        <v>182</v>
      </c>
      <c r="K258" s="107" t="s">
        <v>4072</v>
      </c>
      <c r="L258" s="107" t="s">
        <v>4072</v>
      </c>
      <c r="M258" s="107" t="s">
        <v>4072</v>
      </c>
      <c r="N258" s="38"/>
      <c r="O258" s="38"/>
      <c r="P258" s="38"/>
      <c r="Q258" s="38"/>
      <c r="R258" s="38"/>
      <c r="S258" s="38"/>
      <c r="T258" s="38"/>
      <c r="U258" s="38"/>
      <c r="V258" s="38"/>
      <c r="W258" s="38"/>
      <c r="X258" s="38"/>
      <c r="Y258" s="38"/>
      <c r="Z258" s="38"/>
      <c r="AA258" s="38"/>
      <c r="AB258" s="38"/>
      <c r="AC258" s="38"/>
      <c r="AD258" s="38"/>
      <c r="AE258" s="38"/>
      <c r="AF258" s="38"/>
      <c r="AG258" s="38"/>
      <c r="AH258" s="38"/>
      <c r="AI258" s="38"/>
      <c r="AJ258" s="38"/>
      <c r="AK258" s="38"/>
      <c r="AL258" s="38"/>
      <c r="AM258" s="38"/>
      <c r="AN258" s="38"/>
      <c r="AO258" s="38"/>
      <c r="AP258" s="38"/>
      <c r="AQ258" s="38"/>
      <c r="AR258" s="38"/>
    </row>
    <row r="259" ht="14.5" spans="1:44">
      <c r="A259" s="38" t="s">
        <v>4192</v>
      </c>
      <c r="B259" s="38" t="s">
        <v>147</v>
      </c>
      <c r="C259" s="95">
        <v>4901836</v>
      </c>
      <c r="D259" s="107" t="s">
        <v>898</v>
      </c>
      <c r="E259" s="94" t="s">
        <v>4212</v>
      </c>
      <c r="F259" s="104">
        <v>37108</v>
      </c>
      <c r="G259" s="96" t="s">
        <v>265</v>
      </c>
      <c r="H259" s="107" t="s">
        <v>4213</v>
      </c>
      <c r="I259" s="94" t="s">
        <v>357</v>
      </c>
      <c r="J259" s="107" t="s">
        <v>174</v>
      </c>
      <c r="K259" s="107" t="s">
        <v>4072</v>
      </c>
      <c r="L259" s="107" t="s">
        <v>4072</v>
      </c>
      <c r="M259" s="107" t="s">
        <v>4072</v>
      </c>
      <c r="N259" s="38"/>
      <c r="O259" s="38"/>
      <c r="P259" s="38"/>
      <c r="Q259" s="38"/>
      <c r="R259" s="38"/>
      <c r="S259" s="38"/>
      <c r="T259" s="38"/>
      <c r="U259" s="38"/>
      <c r="V259" s="38"/>
      <c r="W259" s="38"/>
      <c r="X259" s="38"/>
      <c r="Y259" s="38"/>
      <c r="Z259" s="38"/>
      <c r="AA259" s="38"/>
      <c r="AB259" s="38"/>
      <c r="AC259" s="38"/>
      <c r="AD259" s="38"/>
      <c r="AE259" s="38"/>
      <c r="AF259" s="38"/>
      <c r="AG259" s="38"/>
      <c r="AH259" s="38"/>
      <c r="AI259" s="38"/>
      <c r="AJ259" s="38"/>
      <c r="AK259" s="38"/>
      <c r="AL259" s="38"/>
      <c r="AM259" s="38"/>
      <c r="AN259" s="38"/>
      <c r="AO259" s="38"/>
      <c r="AP259" s="38"/>
      <c r="AQ259" s="38"/>
      <c r="AR259" s="38"/>
    </row>
    <row r="260" ht="14.5" spans="1:44">
      <c r="A260" s="107" t="s">
        <v>1941</v>
      </c>
      <c r="B260" s="38" t="s">
        <v>198</v>
      </c>
      <c r="C260" s="95">
        <v>4782162</v>
      </c>
      <c r="D260" s="38" t="s">
        <v>1519</v>
      </c>
      <c r="E260" s="95" t="s">
        <v>4214</v>
      </c>
      <c r="F260" s="95" t="s">
        <v>2401</v>
      </c>
      <c r="G260" s="96" t="s">
        <v>228</v>
      </c>
      <c r="H260" s="138" t="s">
        <v>4215</v>
      </c>
      <c r="I260" s="95" t="s">
        <v>4216</v>
      </c>
      <c r="J260" s="165" t="s">
        <v>174</v>
      </c>
      <c r="K260" s="38"/>
      <c r="L260" s="38"/>
      <c r="M260" s="38"/>
      <c r="N260" s="38"/>
      <c r="O260" s="38"/>
      <c r="P260" s="38"/>
      <c r="Q260" s="38"/>
      <c r="R260" s="38"/>
      <c r="S260" s="38"/>
      <c r="T260" s="38"/>
      <c r="U260" s="38"/>
      <c r="V260" s="38"/>
      <c r="W260" s="38"/>
      <c r="X260" s="38"/>
      <c r="Y260" s="38"/>
      <c r="Z260" s="38"/>
      <c r="AA260" s="38"/>
      <c r="AB260" s="38"/>
      <c r="AC260" s="38"/>
      <c r="AD260" s="38"/>
      <c r="AE260" s="38"/>
      <c r="AF260" s="38"/>
      <c r="AG260" s="38"/>
      <c r="AH260" s="38"/>
      <c r="AI260" s="38"/>
      <c r="AJ260" s="38"/>
      <c r="AK260" s="38"/>
      <c r="AL260" s="38"/>
      <c r="AM260" s="38"/>
      <c r="AN260" s="38"/>
      <c r="AO260" s="38"/>
      <c r="AP260" s="38"/>
      <c r="AQ260" s="38"/>
      <c r="AR260" s="38"/>
    </row>
    <row r="261" ht="14.5" spans="1:44">
      <c r="A261" s="107" t="s">
        <v>4217</v>
      </c>
      <c r="B261" s="38" t="s">
        <v>147</v>
      </c>
      <c r="C261" s="145">
        <v>4982122</v>
      </c>
      <c r="D261" s="107" t="s">
        <v>636</v>
      </c>
      <c r="E261" s="94" t="s">
        <v>1047</v>
      </c>
      <c r="F261" s="94" t="s">
        <v>1193</v>
      </c>
      <c r="G261" s="96" t="s">
        <v>196</v>
      </c>
      <c r="H261" s="107" t="s">
        <v>4218</v>
      </c>
      <c r="I261" s="94" t="s">
        <v>397</v>
      </c>
      <c r="J261" s="107" t="s">
        <v>182</v>
      </c>
      <c r="K261" s="107" t="s">
        <v>641</v>
      </c>
      <c r="L261" s="38"/>
      <c r="M261" s="38"/>
      <c r="N261" s="38"/>
      <c r="O261" s="38"/>
      <c r="P261" s="38"/>
      <c r="Q261" s="38"/>
      <c r="R261" s="38"/>
      <c r="S261" s="38"/>
      <c r="T261" s="38"/>
      <c r="U261" s="38"/>
      <c r="V261" s="38"/>
      <c r="W261" s="38"/>
      <c r="X261" s="38"/>
      <c r="Y261" s="38"/>
      <c r="Z261" s="38"/>
      <c r="AA261" s="38"/>
      <c r="AB261" s="38"/>
      <c r="AC261" s="38"/>
      <c r="AD261" s="38"/>
      <c r="AE261" s="38"/>
      <c r="AF261" s="38"/>
      <c r="AG261" s="38"/>
      <c r="AH261" s="38"/>
      <c r="AI261" s="38"/>
      <c r="AJ261" s="38"/>
      <c r="AK261" s="38"/>
      <c r="AL261" s="38"/>
      <c r="AM261" s="38"/>
      <c r="AN261" s="38"/>
      <c r="AO261" s="38"/>
      <c r="AP261" s="38"/>
      <c r="AQ261" s="38"/>
      <c r="AR261" s="38"/>
    </row>
    <row r="262" ht="14.5" spans="1:44">
      <c r="A262" s="107" t="s">
        <v>4217</v>
      </c>
      <c r="B262" s="29" t="s">
        <v>147</v>
      </c>
      <c r="C262" s="38">
        <v>4421012</v>
      </c>
      <c r="D262" s="96" t="s">
        <v>306</v>
      </c>
      <c r="E262" s="96" t="s">
        <v>989</v>
      </c>
      <c r="F262" s="107" t="s">
        <v>2710</v>
      </c>
      <c r="G262" s="96" t="s">
        <v>196</v>
      </c>
      <c r="H262" s="96" t="s">
        <v>4219</v>
      </c>
      <c r="I262" s="107" t="s">
        <v>1234</v>
      </c>
      <c r="J262" s="107" t="s">
        <v>174</v>
      </c>
      <c r="K262" s="96" t="s">
        <v>4220</v>
      </c>
      <c r="L262" s="38"/>
      <c r="M262" s="38"/>
      <c r="N262" s="38"/>
      <c r="O262" s="38"/>
      <c r="P262" s="38"/>
      <c r="Q262" s="38"/>
      <c r="R262" s="38"/>
      <c r="S262" s="38"/>
      <c r="T262" s="38"/>
      <c r="U262" s="38"/>
      <c r="V262" s="38"/>
      <c r="W262" s="38"/>
      <c r="X262" s="38"/>
      <c r="Y262" s="38"/>
      <c r="Z262" s="38"/>
      <c r="AA262" s="38"/>
      <c r="AB262" s="38"/>
      <c r="AC262" s="38"/>
      <c r="AD262" s="38"/>
      <c r="AE262" s="38"/>
      <c r="AF262" s="38"/>
      <c r="AG262" s="38"/>
      <c r="AH262" s="38"/>
      <c r="AI262" s="38"/>
      <c r="AJ262" s="38"/>
      <c r="AK262" s="38"/>
      <c r="AL262" s="41"/>
      <c r="AM262" s="41"/>
      <c r="AN262" s="41"/>
      <c r="AO262" s="41"/>
      <c r="AP262" s="41"/>
      <c r="AQ262" s="41"/>
      <c r="AR262" s="41"/>
    </row>
    <row r="263" ht="14.5" spans="1:44">
      <c r="A263" s="38" t="s">
        <v>4221</v>
      </c>
      <c r="B263" s="38" t="s">
        <v>147</v>
      </c>
      <c r="C263" s="95">
        <v>4973475</v>
      </c>
      <c r="D263" s="38" t="s">
        <v>4222</v>
      </c>
      <c r="E263" s="95" t="s">
        <v>4223</v>
      </c>
      <c r="F263" s="95" t="s">
        <v>4224</v>
      </c>
      <c r="G263" s="107" t="s">
        <v>232</v>
      </c>
      <c r="H263" s="38" t="s">
        <v>4225</v>
      </c>
      <c r="I263" s="95" t="s">
        <v>4226</v>
      </c>
      <c r="J263" s="38" t="s">
        <v>2593</v>
      </c>
      <c r="K263" s="107" t="s">
        <v>641</v>
      </c>
      <c r="L263" s="38"/>
      <c r="M263" s="41"/>
      <c r="N263" s="41"/>
      <c r="O263" s="41"/>
      <c r="P263" s="41"/>
      <c r="Q263" s="41"/>
      <c r="R263" s="41"/>
      <c r="S263" s="41"/>
      <c r="T263" s="41"/>
      <c r="U263" s="41"/>
      <c r="V263" s="41"/>
      <c r="W263" s="41"/>
      <c r="X263" s="41"/>
      <c r="Y263" s="41"/>
      <c r="Z263" s="41"/>
      <c r="AA263" s="41"/>
      <c r="AB263" s="41"/>
      <c r="AC263" s="41"/>
      <c r="AD263" s="41"/>
      <c r="AE263" s="41"/>
      <c r="AF263" s="41"/>
      <c r="AG263" s="41"/>
      <c r="AH263" s="41"/>
      <c r="AI263" s="41"/>
      <c r="AJ263" s="41"/>
      <c r="AK263" s="41"/>
      <c r="AL263" s="41"/>
      <c r="AM263" s="41"/>
      <c r="AN263" s="41"/>
      <c r="AO263" s="41"/>
      <c r="AP263" s="41"/>
      <c r="AQ263" s="41"/>
      <c r="AR263" s="41"/>
    </row>
    <row r="264" ht="14.5" spans="1:44">
      <c r="A264" s="38" t="s">
        <v>4221</v>
      </c>
      <c r="B264" s="38" t="s">
        <v>147</v>
      </c>
      <c r="C264" s="95">
        <v>4902941</v>
      </c>
      <c r="D264" s="38" t="s">
        <v>4227</v>
      </c>
      <c r="E264" s="95" t="s">
        <v>4228</v>
      </c>
      <c r="F264" s="95" t="s">
        <v>4229</v>
      </c>
      <c r="G264" s="96" t="s">
        <v>265</v>
      </c>
      <c r="H264" s="38" t="s">
        <v>4230</v>
      </c>
      <c r="I264" s="95" t="s">
        <v>4226</v>
      </c>
      <c r="J264" s="38" t="s">
        <v>2574</v>
      </c>
      <c r="K264" s="107" t="s">
        <v>4231</v>
      </c>
      <c r="L264" s="38"/>
      <c r="M264" s="41"/>
      <c r="N264" s="41"/>
      <c r="O264" s="41"/>
      <c r="P264" s="41"/>
      <c r="Q264" s="41"/>
      <c r="R264" s="41"/>
      <c r="S264" s="41"/>
      <c r="T264" s="41"/>
      <c r="U264" s="41"/>
      <c r="V264" s="41"/>
      <c r="W264" s="41"/>
      <c r="X264" s="41"/>
      <c r="Y264" s="41"/>
      <c r="Z264" s="41"/>
      <c r="AA264" s="41"/>
      <c r="AB264" s="41"/>
      <c r="AC264" s="41"/>
      <c r="AD264" s="41"/>
      <c r="AE264" s="41"/>
      <c r="AF264" s="41"/>
      <c r="AG264" s="41"/>
      <c r="AH264" s="41"/>
      <c r="AI264" s="41"/>
      <c r="AJ264" s="41"/>
      <c r="AK264" s="41"/>
      <c r="AL264" s="41"/>
      <c r="AM264" s="41"/>
      <c r="AN264" s="41"/>
      <c r="AO264" s="41"/>
      <c r="AP264" s="41"/>
      <c r="AQ264" s="41"/>
      <c r="AR264" s="41"/>
    </row>
    <row r="265" ht="14.5" spans="1:44">
      <c r="A265" s="38" t="s">
        <v>4221</v>
      </c>
      <c r="B265" s="38" t="s">
        <v>147</v>
      </c>
      <c r="C265" s="95">
        <v>4743992</v>
      </c>
      <c r="D265" s="38" t="s">
        <v>3806</v>
      </c>
      <c r="E265" s="95" t="s">
        <v>4232</v>
      </c>
      <c r="F265" s="95" t="s">
        <v>1368</v>
      </c>
      <c r="G265" s="96" t="s">
        <v>228</v>
      </c>
      <c r="H265" s="38" t="s">
        <v>4233</v>
      </c>
      <c r="I265" s="95" t="s">
        <v>4226</v>
      </c>
      <c r="J265" s="38" t="s">
        <v>2574</v>
      </c>
      <c r="K265" s="96" t="s">
        <v>183</v>
      </c>
      <c r="L265" s="38"/>
      <c r="M265" s="41"/>
      <c r="N265" s="41"/>
      <c r="O265" s="41"/>
      <c r="P265" s="41"/>
      <c r="Q265" s="41"/>
      <c r="R265" s="41"/>
      <c r="S265" s="41"/>
      <c r="T265" s="41"/>
      <c r="U265" s="41"/>
      <c r="V265" s="41"/>
      <c r="W265" s="41"/>
      <c r="X265" s="41"/>
      <c r="Y265" s="41"/>
      <c r="Z265" s="41"/>
      <c r="AA265" s="41"/>
      <c r="AB265" s="41"/>
      <c r="AC265" s="41"/>
      <c r="AD265" s="41"/>
      <c r="AE265" s="41"/>
      <c r="AF265" s="41"/>
      <c r="AG265" s="41"/>
      <c r="AH265" s="41"/>
      <c r="AI265" s="41"/>
      <c r="AJ265" s="41"/>
      <c r="AK265" s="41"/>
      <c r="AL265" s="41"/>
      <c r="AM265" s="41"/>
      <c r="AN265" s="41"/>
      <c r="AO265" s="41"/>
      <c r="AP265" s="41"/>
      <c r="AQ265" s="41"/>
      <c r="AR265" s="41"/>
    </row>
    <row r="266" ht="14.5" spans="1:44">
      <c r="A266" s="38" t="s">
        <v>4221</v>
      </c>
      <c r="B266" s="38" t="s">
        <v>147</v>
      </c>
      <c r="C266" s="95">
        <v>4743918</v>
      </c>
      <c r="D266" s="38" t="s">
        <v>4234</v>
      </c>
      <c r="E266" s="95" t="s">
        <v>4235</v>
      </c>
      <c r="F266" s="98">
        <v>37016</v>
      </c>
      <c r="G266" s="107" t="s">
        <v>232</v>
      </c>
      <c r="H266" s="38" t="s">
        <v>3542</v>
      </c>
      <c r="I266" s="95" t="s">
        <v>4236</v>
      </c>
      <c r="J266" s="38" t="s">
        <v>2574</v>
      </c>
      <c r="K266" s="107" t="s">
        <v>323</v>
      </c>
      <c r="L266" s="38"/>
      <c r="M266" s="41"/>
      <c r="N266" s="41"/>
      <c r="O266" s="41"/>
      <c r="P266" s="41"/>
      <c r="Q266" s="41"/>
      <c r="R266" s="41"/>
      <c r="S266" s="41"/>
      <c r="T266" s="41"/>
      <c r="U266" s="41"/>
      <c r="V266" s="41"/>
      <c r="W266" s="41"/>
      <c r="X266" s="41"/>
      <c r="Y266" s="41"/>
      <c r="Z266" s="41"/>
      <c r="AA266" s="41"/>
      <c r="AB266" s="41"/>
      <c r="AC266" s="41"/>
      <c r="AD266" s="41"/>
      <c r="AE266" s="41"/>
      <c r="AF266" s="41"/>
      <c r="AG266" s="41"/>
      <c r="AH266" s="41"/>
      <c r="AI266" s="41"/>
      <c r="AJ266" s="41"/>
      <c r="AK266" s="41"/>
      <c r="AL266" s="41"/>
      <c r="AM266" s="41"/>
      <c r="AN266" s="41"/>
      <c r="AO266" s="41"/>
      <c r="AP266" s="41"/>
      <c r="AQ266" s="41"/>
      <c r="AR266" s="41"/>
    </row>
    <row r="267" ht="14.5" spans="1:44">
      <c r="A267" s="38" t="s">
        <v>4221</v>
      </c>
      <c r="B267" s="38" t="s">
        <v>147</v>
      </c>
      <c r="C267" s="145">
        <v>4990752</v>
      </c>
      <c r="D267" s="38" t="s">
        <v>4234</v>
      </c>
      <c r="E267" s="95" t="s">
        <v>4235</v>
      </c>
      <c r="F267" s="98">
        <v>37297</v>
      </c>
      <c r="G267" s="107" t="s">
        <v>214</v>
      </c>
      <c r="H267" s="107" t="s">
        <v>4237</v>
      </c>
      <c r="I267" s="94" t="s">
        <v>397</v>
      </c>
      <c r="J267" s="38" t="s">
        <v>2574</v>
      </c>
      <c r="K267" s="107" t="s">
        <v>641</v>
      </c>
      <c r="L267" s="38"/>
      <c r="M267" s="41"/>
      <c r="N267" s="41"/>
      <c r="O267" s="41"/>
      <c r="P267" s="41"/>
      <c r="Q267" s="41"/>
      <c r="R267" s="41"/>
      <c r="S267" s="41"/>
      <c r="T267" s="41"/>
      <c r="U267" s="41"/>
      <c r="V267" s="41"/>
      <c r="W267" s="41"/>
      <c r="X267" s="41"/>
      <c r="Y267" s="41"/>
      <c r="Z267" s="41"/>
      <c r="AA267" s="41"/>
      <c r="AB267" s="41"/>
      <c r="AC267" s="41"/>
      <c r="AD267" s="41"/>
      <c r="AE267" s="41"/>
      <c r="AF267" s="41"/>
      <c r="AG267" s="41"/>
      <c r="AH267" s="41"/>
      <c r="AI267" s="41"/>
      <c r="AJ267" s="41"/>
      <c r="AK267" s="41"/>
      <c r="AL267" s="41"/>
      <c r="AM267" s="41"/>
      <c r="AN267" s="41"/>
      <c r="AO267" s="41"/>
      <c r="AP267" s="41"/>
      <c r="AQ267" s="41"/>
      <c r="AR267" s="41"/>
    </row>
    <row r="268" ht="14.5" spans="1:44">
      <c r="A268" s="38" t="s">
        <v>4221</v>
      </c>
      <c r="B268" s="38" t="s">
        <v>147</v>
      </c>
      <c r="C268" s="95">
        <v>4841881</v>
      </c>
      <c r="D268" s="38" t="s">
        <v>3989</v>
      </c>
      <c r="E268" s="95" t="s">
        <v>4238</v>
      </c>
      <c r="F268" s="98">
        <v>37046</v>
      </c>
      <c r="G268" s="107" t="s">
        <v>214</v>
      </c>
      <c r="H268" s="38" t="s">
        <v>4239</v>
      </c>
      <c r="I268" s="95" t="s">
        <v>4240</v>
      </c>
      <c r="J268" s="38" t="s">
        <v>2593</v>
      </c>
      <c r="K268" s="38">
        <v>65</v>
      </c>
      <c r="L268" s="38"/>
      <c r="M268" s="41"/>
      <c r="N268" s="41"/>
      <c r="O268" s="41"/>
      <c r="P268" s="41"/>
      <c r="Q268" s="41"/>
      <c r="R268" s="41"/>
      <c r="S268" s="41"/>
      <c r="T268" s="41"/>
      <c r="U268" s="41"/>
      <c r="V268" s="41"/>
      <c r="W268" s="41"/>
      <c r="X268" s="41"/>
      <c r="Y268" s="41"/>
      <c r="Z268" s="41"/>
      <c r="AA268" s="41"/>
      <c r="AB268" s="41"/>
      <c r="AC268" s="41"/>
      <c r="AD268" s="41"/>
      <c r="AE268" s="41"/>
      <c r="AF268" s="41"/>
      <c r="AG268" s="41"/>
      <c r="AH268" s="41"/>
      <c r="AI268" s="41"/>
      <c r="AJ268" s="41"/>
      <c r="AK268" s="41"/>
      <c r="AL268" s="41"/>
      <c r="AM268" s="41"/>
      <c r="AN268" s="41"/>
      <c r="AO268" s="41"/>
      <c r="AP268" s="41"/>
      <c r="AQ268" s="41"/>
      <c r="AR268" s="41"/>
    </row>
    <row r="269" ht="14.5" spans="1:44">
      <c r="A269" s="38" t="s">
        <v>4221</v>
      </c>
      <c r="B269" s="38" t="s">
        <v>147</v>
      </c>
      <c r="C269" s="95">
        <v>4730618</v>
      </c>
      <c r="D269" s="38" t="s">
        <v>4241</v>
      </c>
      <c r="E269" s="95" t="s">
        <v>4242</v>
      </c>
      <c r="F269" s="95" t="s">
        <v>805</v>
      </c>
      <c r="G269" s="107" t="s">
        <v>179</v>
      </c>
      <c r="H269" s="38" t="s">
        <v>4243</v>
      </c>
      <c r="I269" s="95" t="s">
        <v>4244</v>
      </c>
      <c r="J269" s="38" t="s">
        <v>2574</v>
      </c>
      <c r="K269" s="107" t="s">
        <v>4220</v>
      </c>
      <c r="L269" s="38"/>
      <c r="M269" s="41"/>
      <c r="N269" s="41"/>
      <c r="O269" s="41"/>
      <c r="P269" s="41"/>
      <c r="Q269" s="41"/>
      <c r="R269" s="41"/>
      <c r="S269" s="41"/>
      <c r="T269" s="41"/>
      <c r="U269" s="41"/>
      <c r="V269" s="41"/>
      <c r="W269" s="41"/>
      <c r="X269" s="41"/>
      <c r="Y269" s="41"/>
      <c r="Z269" s="41"/>
      <c r="AA269" s="41"/>
      <c r="AB269" s="41"/>
      <c r="AC269" s="41"/>
      <c r="AD269" s="41"/>
      <c r="AE269" s="41"/>
      <c r="AF269" s="41"/>
      <c r="AG269" s="41"/>
      <c r="AH269" s="41"/>
      <c r="AI269" s="41"/>
      <c r="AJ269" s="41"/>
      <c r="AK269" s="41"/>
      <c r="AL269" s="41"/>
      <c r="AM269" s="41"/>
      <c r="AN269" s="41"/>
      <c r="AO269" s="41"/>
      <c r="AP269" s="41"/>
      <c r="AQ269" s="41"/>
      <c r="AR269" s="41"/>
    </row>
    <row r="270" ht="14.5" spans="1:44">
      <c r="A270" s="38" t="s">
        <v>4221</v>
      </c>
      <c r="B270" s="38" t="s">
        <v>147</v>
      </c>
      <c r="C270" s="95">
        <v>4845414</v>
      </c>
      <c r="D270" s="38" t="s">
        <v>3806</v>
      </c>
      <c r="E270" s="95" t="s">
        <v>4245</v>
      </c>
      <c r="F270" s="98">
        <v>37227</v>
      </c>
      <c r="G270" s="38" t="s">
        <v>214</v>
      </c>
      <c r="H270" s="38" t="s">
        <v>4246</v>
      </c>
      <c r="I270" s="95" t="s">
        <v>4247</v>
      </c>
      <c r="J270" s="38" t="s">
        <v>2593</v>
      </c>
      <c r="K270" s="107" t="s">
        <v>214</v>
      </c>
      <c r="L270" s="38">
        <v>53</v>
      </c>
      <c r="M270" s="41"/>
      <c r="N270" s="41"/>
      <c r="O270" s="41"/>
      <c r="P270" s="41"/>
      <c r="Q270" s="41"/>
      <c r="R270" s="41"/>
      <c r="S270" s="41"/>
      <c r="T270" s="41"/>
      <c r="U270" s="41"/>
      <c r="V270" s="41"/>
      <c r="W270" s="41"/>
      <c r="X270" s="41"/>
      <c r="Y270" s="41"/>
      <c r="Z270" s="41"/>
      <c r="AA270" s="41"/>
      <c r="AB270" s="41"/>
      <c r="AC270" s="41"/>
      <c r="AD270" s="41"/>
      <c r="AE270" s="41"/>
      <c r="AF270" s="41"/>
      <c r="AG270" s="41"/>
      <c r="AH270" s="41"/>
      <c r="AI270" s="41"/>
      <c r="AJ270" s="41"/>
      <c r="AK270" s="41"/>
      <c r="AL270" s="41"/>
      <c r="AM270" s="41"/>
      <c r="AN270" s="41"/>
      <c r="AO270" s="41"/>
      <c r="AP270" s="41"/>
      <c r="AQ270" s="41"/>
      <c r="AR270" s="41"/>
    </row>
    <row r="271" ht="14.5" spans="1:44">
      <c r="A271" s="38" t="s">
        <v>4221</v>
      </c>
      <c r="B271" s="38" t="s">
        <v>147</v>
      </c>
      <c r="C271" s="95">
        <v>4708476</v>
      </c>
      <c r="D271" s="38" t="s">
        <v>4248</v>
      </c>
      <c r="E271" s="95" t="s">
        <v>4249</v>
      </c>
      <c r="F271" s="141">
        <v>36656</v>
      </c>
      <c r="G271" s="107" t="s">
        <v>232</v>
      </c>
      <c r="H271" s="38" t="s">
        <v>4250</v>
      </c>
      <c r="I271" s="95" t="s">
        <v>4240</v>
      </c>
      <c r="J271" s="38" t="s">
        <v>2593</v>
      </c>
      <c r="K271" s="107" t="s">
        <v>4220</v>
      </c>
      <c r="L271" s="38"/>
      <c r="M271" s="41"/>
      <c r="N271" s="41"/>
      <c r="O271" s="41"/>
      <c r="P271" s="41"/>
      <c r="Q271" s="41"/>
      <c r="R271" s="41"/>
      <c r="S271" s="41"/>
      <c r="T271" s="41"/>
      <c r="U271" s="41"/>
      <c r="V271" s="41"/>
      <c r="W271" s="41"/>
      <c r="X271" s="41"/>
      <c r="Y271" s="41"/>
      <c r="Z271" s="41"/>
      <c r="AA271" s="41"/>
      <c r="AB271" s="41"/>
      <c r="AC271" s="41"/>
      <c r="AD271" s="41"/>
      <c r="AE271" s="41"/>
      <c r="AF271" s="41"/>
      <c r="AG271" s="41"/>
      <c r="AH271" s="41"/>
      <c r="AI271" s="41"/>
      <c r="AJ271" s="41"/>
      <c r="AK271" s="41"/>
      <c r="AL271" s="41"/>
      <c r="AM271" s="41"/>
      <c r="AN271" s="41"/>
      <c r="AO271" s="41"/>
      <c r="AP271" s="41"/>
      <c r="AQ271" s="41"/>
      <c r="AR271" s="41"/>
    </row>
    <row r="272" ht="14.5" spans="1:44">
      <c r="A272" s="38" t="s">
        <v>4221</v>
      </c>
      <c r="B272" s="38" t="s">
        <v>147</v>
      </c>
      <c r="C272" s="145">
        <v>4900339</v>
      </c>
      <c r="D272" s="38" t="s">
        <v>2215</v>
      </c>
      <c r="E272" s="95" t="s">
        <v>4251</v>
      </c>
      <c r="F272" s="95"/>
      <c r="G272" s="107" t="s">
        <v>232</v>
      </c>
      <c r="H272" s="38" t="s">
        <v>4252</v>
      </c>
      <c r="I272" s="95" t="s">
        <v>4244</v>
      </c>
      <c r="J272" s="38" t="s">
        <v>2593</v>
      </c>
      <c r="K272" s="107" t="s">
        <v>4220</v>
      </c>
      <c r="L272" s="38"/>
      <c r="M272" s="41"/>
      <c r="N272" s="41"/>
      <c r="O272" s="41"/>
      <c r="P272" s="41"/>
      <c r="Q272" s="41"/>
      <c r="R272" s="41"/>
      <c r="S272" s="41"/>
      <c r="T272" s="41"/>
      <c r="U272" s="41"/>
      <c r="V272" s="41"/>
      <c r="W272" s="41"/>
      <c r="X272" s="41"/>
      <c r="Y272" s="41"/>
      <c r="Z272" s="41"/>
      <c r="AA272" s="41"/>
      <c r="AB272" s="41"/>
      <c r="AC272" s="41"/>
      <c r="AD272" s="41"/>
      <c r="AE272" s="41"/>
      <c r="AF272" s="41"/>
      <c r="AG272" s="41"/>
      <c r="AH272" s="41"/>
      <c r="AI272" s="41"/>
      <c r="AJ272" s="41"/>
      <c r="AK272" s="41"/>
      <c r="AL272" s="41"/>
      <c r="AM272" s="41"/>
      <c r="AN272" s="41"/>
      <c r="AO272" s="41"/>
      <c r="AP272" s="41"/>
      <c r="AQ272" s="41"/>
      <c r="AR272" s="41"/>
    </row>
    <row r="273" ht="14.5" spans="1:44">
      <c r="A273" s="38" t="s">
        <v>4221</v>
      </c>
      <c r="B273" s="38" t="s">
        <v>147</v>
      </c>
      <c r="C273" s="95">
        <v>4747352</v>
      </c>
      <c r="D273" s="38" t="s">
        <v>4253</v>
      </c>
      <c r="E273" s="95" t="s">
        <v>4254</v>
      </c>
      <c r="F273" s="141" t="s">
        <v>4255</v>
      </c>
      <c r="G273" s="38" t="s">
        <v>214</v>
      </c>
      <c r="H273" s="38" t="s">
        <v>4256</v>
      </c>
      <c r="I273" s="95" t="s">
        <v>4226</v>
      </c>
      <c r="J273" s="38" t="s">
        <v>2574</v>
      </c>
      <c r="K273" s="107" t="s">
        <v>214</v>
      </c>
      <c r="L273" s="38">
        <v>66</v>
      </c>
      <c r="M273" s="41"/>
      <c r="N273" s="41"/>
      <c r="O273" s="41"/>
      <c r="P273" s="41"/>
      <c r="Q273" s="41"/>
      <c r="R273" s="41"/>
      <c r="S273" s="41"/>
      <c r="T273" s="41"/>
      <c r="U273" s="41"/>
      <c r="V273" s="41"/>
      <c r="W273" s="41"/>
      <c r="X273" s="41"/>
      <c r="Y273" s="41"/>
      <c r="Z273" s="41"/>
      <c r="AA273" s="41"/>
      <c r="AB273" s="41"/>
      <c r="AC273" s="41"/>
      <c r="AD273" s="41"/>
      <c r="AE273" s="41"/>
      <c r="AF273" s="41"/>
      <c r="AG273" s="41"/>
      <c r="AH273" s="41"/>
      <c r="AI273" s="41"/>
      <c r="AJ273" s="41"/>
      <c r="AK273" s="41"/>
      <c r="AL273" s="41"/>
      <c r="AM273" s="41"/>
      <c r="AN273" s="41"/>
      <c r="AO273" s="41"/>
      <c r="AP273" s="41"/>
      <c r="AQ273" s="41"/>
      <c r="AR273" s="41"/>
    </row>
    <row r="274" ht="14.5" spans="1:44">
      <c r="A274" s="38" t="s">
        <v>4217</v>
      </c>
      <c r="B274" s="38" t="s">
        <v>147</v>
      </c>
      <c r="C274" s="145">
        <v>5026302</v>
      </c>
      <c r="D274" s="38" t="s">
        <v>218</v>
      </c>
      <c r="E274" s="95" t="s">
        <v>4257</v>
      </c>
      <c r="F274" s="141" t="s">
        <v>4258</v>
      </c>
      <c r="G274" s="107" t="s">
        <v>870</v>
      </c>
      <c r="H274" s="107" t="s">
        <v>4259</v>
      </c>
      <c r="I274" s="95" t="s">
        <v>4226</v>
      </c>
      <c r="J274" s="38" t="s">
        <v>2574</v>
      </c>
      <c r="K274" s="107" t="s">
        <v>4220</v>
      </c>
      <c r="L274" s="38"/>
      <c r="M274" s="41"/>
      <c r="N274" s="41"/>
      <c r="O274" s="41"/>
      <c r="P274" s="41"/>
      <c r="Q274" s="41"/>
      <c r="R274" s="41"/>
      <c r="S274" s="41"/>
      <c r="T274" s="41"/>
      <c r="U274" s="41"/>
      <c r="V274" s="41"/>
      <c r="W274" s="41"/>
      <c r="X274" s="41"/>
      <c r="Y274" s="41"/>
      <c r="Z274" s="41"/>
      <c r="AA274" s="41"/>
      <c r="AB274" s="41"/>
      <c r="AC274" s="41"/>
      <c r="AD274" s="41"/>
      <c r="AE274" s="41"/>
      <c r="AF274" s="41"/>
      <c r="AG274" s="41"/>
      <c r="AH274" s="41"/>
      <c r="AI274" s="41"/>
      <c r="AJ274" s="41"/>
      <c r="AK274" s="41"/>
      <c r="AL274" s="41"/>
      <c r="AM274" s="41"/>
      <c r="AN274" s="41"/>
      <c r="AO274" s="41"/>
      <c r="AP274" s="41"/>
      <c r="AQ274" s="41"/>
      <c r="AR274" s="41"/>
    </row>
    <row r="275" ht="14.5" spans="1:44">
      <c r="A275" s="38" t="s">
        <v>1373</v>
      </c>
      <c r="B275" s="38" t="s">
        <v>554</v>
      </c>
      <c r="C275" s="145">
        <v>4122241</v>
      </c>
      <c r="D275" s="38" t="s">
        <v>218</v>
      </c>
      <c r="E275" s="38" t="s">
        <v>3730</v>
      </c>
      <c r="F275" s="141" t="s">
        <v>3731</v>
      </c>
      <c r="G275" s="208" t="s">
        <v>320</v>
      </c>
      <c r="H275" s="38" t="s">
        <v>3732</v>
      </c>
      <c r="I275" s="102" t="s">
        <v>3733</v>
      </c>
      <c r="J275" s="107" t="s">
        <v>182</v>
      </c>
      <c r="K275" s="107"/>
      <c r="L275" s="38"/>
      <c r="M275" s="123" t="s">
        <v>2942</v>
      </c>
      <c r="N275" s="41"/>
      <c r="O275" s="41"/>
      <c r="P275" s="41"/>
      <c r="Q275" s="41"/>
      <c r="R275" s="41"/>
      <c r="S275" s="41"/>
      <c r="T275" s="41"/>
      <c r="U275" s="41"/>
      <c r="V275" s="41"/>
      <c r="W275" s="41"/>
      <c r="X275" s="41"/>
      <c r="Y275" s="41"/>
      <c r="Z275" s="41"/>
      <c r="AA275" s="41"/>
      <c r="AB275" s="41"/>
      <c r="AC275" s="41"/>
      <c r="AD275" s="41"/>
      <c r="AE275" s="41"/>
      <c r="AF275" s="41"/>
      <c r="AG275" s="41"/>
      <c r="AH275" s="41"/>
      <c r="AI275" s="41"/>
      <c r="AJ275" s="41"/>
      <c r="AK275" s="41"/>
      <c r="AL275" s="41"/>
      <c r="AM275" s="41"/>
      <c r="AN275" s="41"/>
      <c r="AO275" s="41"/>
      <c r="AP275" s="41"/>
      <c r="AQ275" s="41"/>
      <c r="AR275" s="41"/>
    </row>
    <row r="276" ht="14.5" spans="1:44">
      <c r="A276" s="38" t="s">
        <v>1373</v>
      </c>
      <c r="B276" s="38" t="s">
        <v>554</v>
      </c>
      <c r="C276" s="145">
        <v>4748774</v>
      </c>
      <c r="D276" s="38" t="s">
        <v>253</v>
      </c>
      <c r="E276" s="38" t="s">
        <v>4260</v>
      </c>
      <c r="F276" s="141" t="s">
        <v>2984</v>
      </c>
      <c r="G276" s="107" t="s">
        <v>797</v>
      </c>
      <c r="H276" s="38" t="s">
        <v>4261</v>
      </c>
      <c r="I276" s="102" t="s">
        <v>1624</v>
      </c>
      <c r="J276" s="107" t="s">
        <v>174</v>
      </c>
      <c r="K276" s="107" t="s">
        <v>797</v>
      </c>
      <c r="L276" s="107" t="s">
        <v>4262</v>
      </c>
      <c r="M276" s="41"/>
      <c r="N276" s="41"/>
      <c r="O276" s="41"/>
      <c r="P276" s="41"/>
      <c r="Q276" s="41"/>
      <c r="R276" s="41"/>
      <c r="S276" s="41"/>
      <c r="T276" s="41"/>
      <c r="U276" s="41"/>
      <c r="V276" s="41"/>
      <c r="W276" s="41"/>
      <c r="X276" s="41"/>
      <c r="Y276" s="41"/>
      <c r="Z276" s="41"/>
      <c r="AA276" s="41"/>
      <c r="AB276" s="41"/>
      <c r="AC276" s="41"/>
      <c r="AD276" s="41"/>
      <c r="AE276" s="41"/>
      <c r="AF276" s="41"/>
      <c r="AG276" s="41"/>
      <c r="AH276" s="41"/>
      <c r="AI276" s="41"/>
      <c r="AJ276" s="41"/>
      <c r="AK276" s="41"/>
      <c r="AL276" s="41"/>
      <c r="AM276" s="41"/>
      <c r="AN276" s="41"/>
      <c r="AO276" s="41"/>
      <c r="AP276" s="41"/>
      <c r="AQ276" s="41"/>
      <c r="AR276" s="41"/>
    </row>
    <row r="277" ht="14.5" spans="1:44">
      <c r="A277" s="38" t="s">
        <v>1373</v>
      </c>
      <c r="B277" s="38" t="s">
        <v>665</v>
      </c>
      <c r="C277" s="145">
        <v>4695513</v>
      </c>
      <c r="D277" s="38" t="s">
        <v>593</v>
      </c>
      <c r="E277" s="38" t="s">
        <v>4263</v>
      </c>
      <c r="F277" s="141">
        <v>36868</v>
      </c>
      <c r="G277" s="107" t="s">
        <v>228</v>
      </c>
      <c r="H277" s="38" t="s">
        <v>4264</v>
      </c>
      <c r="I277" s="102" t="s">
        <v>4265</v>
      </c>
      <c r="J277" s="107" t="s">
        <v>174</v>
      </c>
      <c r="K277" s="123" t="s">
        <v>228</v>
      </c>
      <c r="L277" s="79">
        <v>75</v>
      </c>
      <c r="M277" s="41"/>
      <c r="N277" s="41"/>
      <c r="O277" s="41"/>
      <c r="P277" s="41"/>
      <c r="Q277" s="41"/>
      <c r="R277" s="41"/>
      <c r="S277" s="41"/>
      <c r="T277" s="41"/>
      <c r="U277" s="41"/>
      <c r="V277" s="41"/>
      <c r="W277" s="41"/>
      <c r="X277" s="41"/>
      <c r="Y277" s="41"/>
      <c r="Z277" s="41"/>
      <c r="AA277" s="41"/>
      <c r="AB277" s="41"/>
      <c r="AC277" s="41"/>
      <c r="AD277" s="41"/>
      <c r="AE277" s="41"/>
      <c r="AF277" s="41"/>
      <c r="AG277" s="41"/>
      <c r="AH277" s="41"/>
      <c r="AI277" s="41"/>
      <c r="AJ277" s="41"/>
      <c r="AK277" s="41"/>
      <c r="AL277" s="41"/>
      <c r="AM277" s="41"/>
      <c r="AN277" s="41"/>
      <c r="AO277" s="41"/>
      <c r="AP277" s="41"/>
      <c r="AQ277" s="41"/>
      <c r="AR277" s="41"/>
    </row>
    <row r="278" ht="14.5" spans="1:44">
      <c r="A278" s="38" t="s">
        <v>1373</v>
      </c>
      <c r="B278" s="38" t="s">
        <v>554</v>
      </c>
      <c r="C278" s="145">
        <v>4920441</v>
      </c>
      <c r="D278" s="38" t="s">
        <v>176</v>
      </c>
      <c r="E278" s="38" t="s">
        <v>1616</v>
      </c>
      <c r="F278" s="141" t="s">
        <v>1617</v>
      </c>
      <c r="G278" s="208" t="s">
        <v>311</v>
      </c>
      <c r="H278" s="38" t="s">
        <v>1619</v>
      </c>
      <c r="I278" s="102" t="s">
        <v>1620</v>
      </c>
      <c r="J278" s="107" t="s">
        <v>2389</v>
      </c>
      <c r="K278" s="107"/>
      <c r="L278" s="38"/>
      <c r="M278" s="123" t="s">
        <v>323</v>
      </c>
      <c r="N278" s="41"/>
      <c r="O278" s="41"/>
      <c r="P278" s="41"/>
      <c r="Q278" s="41"/>
      <c r="R278" s="41"/>
      <c r="S278" s="41"/>
      <c r="T278" s="41"/>
      <c r="U278" s="41"/>
      <c r="V278" s="41"/>
      <c r="W278" s="41"/>
      <c r="X278" s="41"/>
      <c r="Y278" s="41"/>
      <c r="Z278" s="41"/>
      <c r="AA278" s="41"/>
      <c r="AB278" s="41"/>
      <c r="AC278" s="41"/>
      <c r="AD278" s="41"/>
      <c r="AE278" s="41"/>
      <c r="AF278" s="41"/>
      <c r="AG278" s="41"/>
      <c r="AH278" s="41"/>
      <c r="AI278" s="41"/>
      <c r="AJ278" s="41"/>
      <c r="AK278" s="41"/>
      <c r="AL278" s="41"/>
      <c r="AM278" s="41"/>
      <c r="AN278" s="41"/>
      <c r="AO278" s="41"/>
      <c r="AP278" s="41"/>
      <c r="AQ278" s="41"/>
      <c r="AR278" s="41"/>
    </row>
    <row r="279" ht="14.5" spans="1:44">
      <c r="A279" s="38" t="s">
        <v>1373</v>
      </c>
      <c r="B279" s="38" t="s">
        <v>198</v>
      </c>
      <c r="C279" s="145">
        <v>4997238</v>
      </c>
      <c r="D279" s="38" t="s">
        <v>218</v>
      </c>
      <c r="E279" s="38" t="s">
        <v>1210</v>
      </c>
      <c r="F279" s="141" t="s">
        <v>1211</v>
      </c>
      <c r="G279" s="90" t="s">
        <v>232</v>
      </c>
      <c r="H279" s="38" t="s">
        <v>1212</v>
      </c>
      <c r="I279" s="102" t="s">
        <v>1213</v>
      </c>
      <c r="J279" s="107" t="s">
        <v>182</v>
      </c>
      <c r="K279" s="107"/>
      <c r="L279" s="38"/>
      <c r="M279" s="123" t="s">
        <v>641</v>
      </c>
      <c r="N279" s="41"/>
      <c r="O279" s="41"/>
      <c r="P279" s="41"/>
      <c r="Q279" s="41"/>
      <c r="R279" s="41"/>
      <c r="S279" s="41"/>
      <c r="T279" s="41"/>
      <c r="U279" s="41"/>
      <c r="V279" s="41"/>
      <c r="W279" s="41"/>
      <c r="X279" s="41"/>
      <c r="Y279" s="41"/>
      <c r="Z279" s="41"/>
      <c r="AA279" s="41"/>
      <c r="AB279" s="41"/>
      <c r="AC279" s="41"/>
      <c r="AD279" s="41"/>
      <c r="AE279" s="41"/>
      <c r="AF279" s="41"/>
      <c r="AG279" s="41"/>
      <c r="AH279" s="41"/>
      <c r="AI279" s="41"/>
      <c r="AJ279" s="41"/>
      <c r="AK279" s="41"/>
      <c r="AL279" s="41"/>
      <c r="AM279" s="41"/>
      <c r="AN279" s="41"/>
      <c r="AO279" s="41"/>
      <c r="AP279" s="41"/>
      <c r="AQ279" s="41"/>
      <c r="AR279" s="41"/>
    </row>
    <row r="280" ht="14.5" spans="1:44">
      <c r="A280" s="38" t="s">
        <v>1373</v>
      </c>
      <c r="B280" s="38" t="s">
        <v>554</v>
      </c>
      <c r="C280" s="145">
        <v>5166344</v>
      </c>
      <c r="D280" s="38" t="s">
        <v>852</v>
      </c>
      <c r="E280" s="38" t="s">
        <v>1835</v>
      </c>
      <c r="F280" s="141">
        <v>37928</v>
      </c>
      <c r="G280" s="90" t="s">
        <v>4266</v>
      </c>
      <c r="H280" s="38" t="s">
        <v>2944</v>
      </c>
      <c r="I280" s="102" t="s">
        <v>942</v>
      </c>
      <c r="J280" s="107" t="s">
        <v>174</v>
      </c>
      <c r="K280" s="107" t="s">
        <v>196</v>
      </c>
      <c r="L280" s="38">
        <v>68</v>
      </c>
      <c r="M280" s="41"/>
      <c r="N280" s="41"/>
      <c r="O280" s="41"/>
      <c r="P280" s="41"/>
      <c r="Q280" s="41"/>
      <c r="R280" s="41"/>
      <c r="S280" s="41"/>
      <c r="T280" s="41"/>
      <c r="U280" s="41"/>
      <c r="V280" s="41"/>
      <c r="W280" s="41"/>
      <c r="X280" s="41"/>
      <c r="Y280" s="41"/>
      <c r="Z280" s="41"/>
      <c r="AA280" s="41"/>
      <c r="AB280" s="41"/>
      <c r="AC280" s="41"/>
      <c r="AD280" s="41"/>
      <c r="AE280" s="41"/>
      <c r="AF280" s="41"/>
      <c r="AG280" s="41"/>
      <c r="AH280" s="41"/>
      <c r="AI280" s="41"/>
      <c r="AJ280" s="41"/>
      <c r="AK280" s="41"/>
      <c r="AL280" s="41"/>
      <c r="AM280" s="41"/>
      <c r="AN280" s="41"/>
      <c r="AO280" s="41"/>
      <c r="AP280" s="41"/>
      <c r="AQ280" s="41"/>
      <c r="AR280" s="41"/>
    </row>
    <row r="281" ht="14.5" spans="1:44">
      <c r="A281" s="38" t="s">
        <v>1373</v>
      </c>
      <c r="B281" s="90" t="s">
        <v>592</v>
      </c>
      <c r="C281" s="102">
        <v>4553667</v>
      </c>
      <c r="D281" s="90" t="s">
        <v>205</v>
      </c>
      <c r="E281" s="102" t="s">
        <v>4267</v>
      </c>
      <c r="F281" s="102" t="s">
        <v>4268</v>
      </c>
      <c r="G281" s="208" t="s">
        <v>811</v>
      </c>
      <c r="H281" s="38" t="s">
        <v>4269</v>
      </c>
      <c r="I281" s="102" t="s">
        <v>529</v>
      </c>
      <c r="J281" s="107" t="s">
        <v>174</v>
      </c>
      <c r="K281" s="208" t="s">
        <v>811</v>
      </c>
      <c r="L281" s="107" t="s">
        <v>4270</v>
      </c>
      <c r="M281" s="123"/>
      <c r="N281" s="41"/>
      <c r="O281" s="41"/>
      <c r="P281" s="41"/>
      <c r="Q281" s="41"/>
      <c r="R281" s="41"/>
      <c r="S281" s="41"/>
      <c r="T281" s="41"/>
      <c r="U281" s="41"/>
      <c r="V281" s="41"/>
      <c r="W281" s="41"/>
      <c r="X281" s="41"/>
      <c r="Y281" s="41"/>
      <c r="Z281" s="41"/>
      <c r="AA281" s="41"/>
      <c r="AB281" s="41"/>
      <c r="AC281" s="41"/>
      <c r="AD281" s="41"/>
      <c r="AE281" s="41"/>
      <c r="AF281" s="41"/>
      <c r="AG281" s="41"/>
      <c r="AH281" s="41"/>
      <c r="AI281" s="41"/>
      <c r="AJ281" s="41"/>
      <c r="AK281" s="41"/>
      <c r="AL281" s="41"/>
      <c r="AM281" s="41"/>
      <c r="AN281" s="41"/>
      <c r="AO281" s="41"/>
      <c r="AP281" s="41"/>
      <c r="AQ281" s="41"/>
      <c r="AR281" s="41"/>
    </row>
    <row r="282" ht="14.5" spans="1:44">
      <c r="A282" s="38" t="s">
        <v>1373</v>
      </c>
      <c r="B282" s="38" t="s">
        <v>198</v>
      </c>
      <c r="C282" s="145">
        <v>4998994</v>
      </c>
      <c r="D282" s="38" t="s">
        <v>499</v>
      </c>
      <c r="E282" s="38" t="s">
        <v>1223</v>
      </c>
      <c r="F282" s="141">
        <v>36934</v>
      </c>
      <c r="G282" s="90" t="s">
        <v>3734</v>
      </c>
      <c r="H282" s="38" t="s">
        <v>1224</v>
      </c>
      <c r="I282" s="102" t="s">
        <v>529</v>
      </c>
      <c r="J282" s="107" t="s">
        <v>182</v>
      </c>
      <c r="K282" s="107"/>
      <c r="L282" s="38"/>
      <c r="M282" s="123" t="s">
        <v>641</v>
      </c>
      <c r="N282" s="41"/>
      <c r="O282" s="41"/>
      <c r="P282" s="41"/>
      <c r="Q282" s="41"/>
      <c r="R282" s="41"/>
      <c r="S282" s="41"/>
      <c r="T282" s="41"/>
      <c r="U282" s="41"/>
      <c r="V282" s="41"/>
      <c r="W282" s="41"/>
      <c r="X282" s="41"/>
      <c r="Y282" s="41"/>
      <c r="Z282" s="41"/>
      <c r="AA282" s="41"/>
      <c r="AB282" s="41"/>
      <c r="AC282" s="41"/>
      <c r="AD282" s="41"/>
      <c r="AE282" s="41"/>
      <c r="AF282" s="41"/>
      <c r="AG282" s="41"/>
      <c r="AH282" s="41"/>
      <c r="AI282" s="41"/>
      <c r="AJ282" s="41"/>
      <c r="AK282" s="41"/>
      <c r="AL282" s="41"/>
      <c r="AM282" s="41"/>
      <c r="AN282" s="41"/>
      <c r="AO282" s="41"/>
      <c r="AP282" s="41"/>
      <c r="AQ282" s="41"/>
      <c r="AR282" s="41"/>
    </row>
    <row r="283" ht="14.5" spans="1:44">
      <c r="A283" s="38" t="s">
        <v>1373</v>
      </c>
      <c r="B283" s="38" t="s">
        <v>581</v>
      </c>
      <c r="C283" s="145">
        <v>4975509</v>
      </c>
      <c r="D283" s="38" t="s">
        <v>2629</v>
      </c>
      <c r="E283" s="38" t="s">
        <v>3647</v>
      </c>
      <c r="F283" s="141" t="s">
        <v>3648</v>
      </c>
      <c r="G283" s="90" t="s">
        <v>4271</v>
      </c>
      <c r="H283" s="38" t="s">
        <v>3649</v>
      </c>
      <c r="I283" s="102" t="s">
        <v>818</v>
      </c>
      <c r="J283" s="107" t="s">
        <v>182</v>
      </c>
      <c r="K283" s="107"/>
      <c r="L283" s="38"/>
      <c r="M283" s="123" t="s">
        <v>2942</v>
      </c>
      <c r="N283" s="41"/>
      <c r="O283" s="41"/>
      <c r="P283" s="41"/>
      <c r="Q283" s="41"/>
      <c r="R283" s="41"/>
      <c r="S283" s="41"/>
      <c r="T283" s="41"/>
      <c r="U283" s="41"/>
      <c r="V283" s="41"/>
      <c r="W283" s="41"/>
      <c r="X283" s="41"/>
      <c r="Y283" s="41"/>
      <c r="Z283" s="41"/>
      <c r="AA283" s="41"/>
      <c r="AB283" s="41"/>
      <c r="AC283" s="41"/>
      <c r="AD283" s="41"/>
      <c r="AE283" s="41"/>
      <c r="AF283" s="41"/>
      <c r="AG283" s="41"/>
      <c r="AH283" s="41"/>
      <c r="AI283" s="41"/>
      <c r="AJ283" s="41"/>
      <c r="AK283" s="41"/>
      <c r="AL283" s="41"/>
      <c r="AM283" s="41"/>
      <c r="AN283" s="41"/>
      <c r="AO283" s="41"/>
      <c r="AP283" s="41"/>
      <c r="AQ283" s="41"/>
      <c r="AR283" s="41"/>
    </row>
    <row r="284" ht="14.5" spans="1:44">
      <c r="A284" s="38" t="s">
        <v>1373</v>
      </c>
      <c r="B284" s="38" t="s">
        <v>581</v>
      </c>
      <c r="C284" s="145">
        <v>4979272</v>
      </c>
      <c r="D284" s="38" t="s">
        <v>1743</v>
      </c>
      <c r="E284" s="38" t="s">
        <v>1744</v>
      </c>
      <c r="F284" s="141" t="s">
        <v>3739</v>
      </c>
      <c r="G284" s="90" t="s">
        <v>196</v>
      </c>
      <c r="H284" s="38" t="s">
        <v>3620</v>
      </c>
      <c r="I284" s="102" t="s">
        <v>818</v>
      </c>
      <c r="J284" s="107" t="s">
        <v>174</v>
      </c>
      <c r="K284" s="107"/>
      <c r="L284" s="38"/>
      <c r="M284" s="123" t="s">
        <v>2942</v>
      </c>
      <c r="N284" s="41"/>
      <c r="O284" s="41"/>
      <c r="P284" s="41"/>
      <c r="Q284" s="41"/>
      <c r="R284" s="41"/>
      <c r="S284" s="41"/>
      <c r="T284" s="41"/>
      <c r="U284" s="41"/>
      <c r="V284" s="41"/>
      <c r="W284" s="41"/>
      <c r="X284" s="41"/>
      <c r="Y284" s="41"/>
      <c r="Z284" s="41"/>
      <c r="AA284" s="41"/>
      <c r="AB284" s="41"/>
      <c r="AC284" s="41"/>
      <c r="AD284" s="41"/>
      <c r="AE284" s="41"/>
      <c r="AF284" s="41"/>
      <c r="AG284" s="41"/>
      <c r="AH284" s="41"/>
      <c r="AI284" s="41"/>
      <c r="AJ284" s="41"/>
      <c r="AK284" s="41"/>
      <c r="AL284" s="41"/>
      <c r="AM284" s="41"/>
      <c r="AN284" s="41"/>
      <c r="AO284" s="41"/>
      <c r="AP284" s="41"/>
      <c r="AQ284" s="41"/>
      <c r="AR284" s="41"/>
    </row>
    <row r="285" ht="14.5" spans="1:44">
      <c r="A285" s="38" t="s">
        <v>1373</v>
      </c>
      <c r="B285" s="38" t="s">
        <v>204</v>
      </c>
      <c r="C285" s="145">
        <v>5172286</v>
      </c>
      <c r="D285" s="38" t="s">
        <v>642</v>
      </c>
      <c r="E285" s="38" t="s">
        <v>4272</v>
      </c>
      <c r="F285" s="141" t="s">
        <v>4273</v>
      </c>
      <c r="G285" s="209" t="s">
        <v>311</v>
      </c>
      <c r="H285" s="38" t="s">
        <v>4274</v>
      </c>
      <c r="I285" s="102" t="s">
        <v>529</v>
      </c>
      <c r="J285" s="107" t="s">
        <v>174</v>
      </c>
      <c r="K285" s="107" t="s">
        <v>232</v>
      </c>
      <c r="L285" s="38">
        <v>56</v>
      </c>
      <c r="M285" s="41"/>
      <c r="N285" s="41"/>
      <c r="O285" s="41"/>
      <c r="P285" s="41"/>
      <c r="Q285" s="41"/>
      <c r="R285" s="41"/>
      <c r="S285" s="41"/>
      <c r="T285" s="41"/>
      <c r="U285" s="41"/>
      <c r="V285" s="41"/>
      <c r="W285" s="41"/>
      <c r="X285" s="41"/>
      <c r="Y285" s="41"/>
      <c r="Z285" s="41"/>
      <c r="AA285" s="41"/>
      <c r="AB285" s="41"/>
      <c r="AC285" s="41"/>
      <c r="AD285" s="41"/>
      <c r="AE285" s="41"/>
      <c r="AF285" s="41"/>
      <c r="AG285" s="41"/>
      <c r="AH285" s="41"/>
      <c r="AI285" s="41"/>
      <c r="AJ285" s="41"/>
      <c r="AK285" s="41"/>
      <c r="AL285" s="41"/>
      <c r="AM285" s="41"/>
      <c r="AN285" s="41"/>
      <c r="AO285" s="41"/>
      <c r="AP285" s="41"/>
      <c r="AQ285" s="41"/>
      <c r="AR285" s="41"/>
    </row>
    <row r="286" ht="14.5" spans="1:44">
      <c r="A286" s="38" t="s">
        <v>1373</v>
      </c>
      <c r="B286" s="38" t="s">
        <v>581</v>
      </c>
      <c r="C286" s="145">
        <v>4950907</v>
      </c>
      <c r="D286" s="38" t="s">
        <v>677</v>
      </c>
      <c r="E286" s="38" t="s">
        <v>169</v>
      </c>
      <c r="F286" s="141" t="s">
        <v>4275</v>
      </c>
      <c r="G286" s="90" t="s">
        <v>2153</v>
      </c>
      <c r="H286" s="90" t="s">
        <v>4276</v>
      </c>
      <c r="I286" s="102" t="s">
        <v>818</v>
      </c>
      <c r="J286" s="107" t="s">
        <v>182</v>
      </c>
      <c r="K286" s="107"/>
      <c r="L286" s="38"/>
      <c r="M286" s="123" t="s">
        <v>2942</v>
      </c>
      <c r="N286" s="41"/>
      <c r="O286" s="41"/>
      <c r="P286" s="41"/>
      <c r="Q286" s="41"/>
      <c r="R286" s="41"/>
      <c r="S286" s="41"/>
      <c r="T286" s="41"/>
      <c r="U286" s="41"/>
      <c r="V286" s="41"/>
      <c r="W286" s="41"/>
      <c r="X286" s="41"/>
      <c r="Y286" s="41"/>
      <c r="Z286" s="41"/>
      <c r="AA286" s="41"/>
      <c r="AB286" s="41"/>
      <c r="AC286" s="41"/>
      <c r="AD286" s="41"/>
      <c r="AE286" s="41"/>
      <c r="AF286" s="41"/>
      <c r="AG286" s="41"/>
      <c r="AH286" s="41"/>
      <c r="AI286" s="41"/>
      <c r="AJ286" s="41"/>
      <c r="AK286" s="41"/>
      <c r="AL286" s="41"/>
      <c r="AM286" s="41"/>
      <c r="AN286" s="41"/>
      <c r="AO286" s="41"/>
      <c r="AP286" s="41"/>
      <c r="AQ286" s="41"/>
      <c r="AR286" s="41"/>
    </row>
    <row r="287" ht="15" spans="1:44">
      <c r="A287" s="38" t="s">
        <v>1373</v>
      </c>
      <c r="B287" s="38" t="s">
        <v>198</v>
      </c>
      <c r="C287" s="145">
        <v>4527835</v>
      </c>
      <c r="D287" s="38" t="s">
        <v>168</v>
      </c>
      <c r="E287" s="38" t="s">
        <v>3743</v>
      </c>
      <c r="F287" s="141" t="s">
        <v>3744</v>
      </c>
      <c r="G287" s="107" t="s">
        <v>228</v>
      </c>
      <c r="H287" s="38" t="s">
        <v>3745</v>
      </c>
      <c r="I287" s="137" t="s">
        <v>3746</v>
      </c>
      <c r="J287" s="107" t="s">
        <v>174</v>
      </c>
      <c r="K287" s="107"/>
      <c r="L287" s="38"/>
      <c r="M287" s="123" t="s">
        <v>323</v>
      </c>
      <c r="N287" s="41"/>
      <c r="O287" s="41"/>
      <c r="P287" s="41"/>
      <c r="Q287" s="41"/>
      <c r="R287" s="41"/>
      <c r="S287" s="41"/>
      <c r="T287" s="41"/>
      <c r="U287" s="41"/>
      <c r="V287" s="41"/>
      <c r="W287" s="41"/>
      <c r="X287" s="41"/>
      <c r="Y287" s="41"/>
      <c r="Z287" s="41"/>
      <c r="AA287" s="41"/>
      <c r="AB287" s="41"/>
      <c r="AC287" s="41"/>
      <c r="AD287" s="41"/>
      <c r="AE287" s="41"/>
      <c r="AF287" s="41"/>
      <c r="AG287" s="41"/>
      <c r="AH287" s="41"/>
      <c r="AI287" s="41"/>
      <c r="AJ287" s="41"/>
      <c r="AK287" s="41"/>
      <c r="AL287" s="41"/>
      <c r="AM287" s="41"/>
      <c r="AN287" s="41"/>
      <c r="AO287" s="41"/>
      <c r="AP287" s="41"/>
      <c r="AQ287" s="41"/>
      <c r="AR287" s="41"/>
    </row>
    <row r="288" ht="14.5" spans="1:44">
      <c r="A288" s="38" t="s">
        <v>1373</v>
      </c>
      <c r="B288" s="226" t="s">
        <v>204</v>
      </c>
      <c r="C288" s="226">
        <v>3834770</v>
      </c>
      <c r="D288" s="226" t="s">
        <v>218</v>
      </c>
      <c r="E288" s="226" t="s">
        <v>4277</v>
      </c>
      <c r="F288" s="227">
        <v>35191</v>
      </c>
      <c r="G288" s="208" t="s">
        <v>355</v>
      </c>
      <c r="H288" s="208" t="s">
        <v>4278</v>
      </c>
      <c r="I288" s="226" t="s">
        <v>4279</v>
      </c>
      <c r="J288" s="107" t="s">
        <v>2389</v>
      </c>
      <c r="K288" s="107"/>
      <c r="L288" s="38"/>
      <c r="M288" s="123" t="s">
        <v>4220</v>
      </c>
      <c r="N288" s="41"/>
      <c r="O288" s="41"/>
      <c r="P288" s="41"/>
      <c r="Q288" s="41"/>
      <c r="R288" s="41"/>
      <c r="S288" s="41"/>
      <c r="T288" s="41"/>
      <c r="U288" s="41"/>
      <c r="V288" s="41"/>
      <c r="W288" s="41"/>
      <c r="X288" s="41"/>
      <c r="Y288" s="41"/>
      <c r="Z288" s="41"/>
      <c r="AA288" s="41"/>
      <c r="AB288" s="41"/>
      <c r="AC288" s="41"/>
      <c r="AD288" s="41"/>
      <c r="AE288" s="41"/>
      <c r="AF288" s="41"/>
      <c r="AG288" s="41"/>
      <c r="AH288" s="41"/>
      <c r="AI288" s="41"/>
      <c r="AJ288" s="41"/>
      <c r="AK288" s="41"/>
      <c r="AL288" s="41"/>
      <c r="AM288" s="41"/>
      <c r="AN288" s="41"/>
      <c r="AO288" s="41"/>
      <c r="AP288" s="41"/>
      <c r="AQ288" s="41"/>
      <c r="AR288" s="41"/>
    </row>
    <row r="289" ht="14.5" spans="1:44">
      <c r="A289" s="38" t="s">
        <v>1373</v>
      </c>
      <c r="B289" s="226" t="s">
        <v>554</v>
      </c>
      <c r="C289" s="226">
        <v>4976691</v>
      </c>
      <c r="D289" s="226" t="s">
        <v>205</v>
      </c>
      <c r="E289" s="226" t="s">
        <v>2966</v>
      </c>
      <c r="F289" s="226" t="s">
        <v>2967</v>
      </c>
      <c r="G289" s="226" t="s">
        <v>2720</v>
      </c>
      <c r="H289" s="181" t="s">
        <v>2968</v>
      </c>
      <c r="I289" s="226" t="s">
        <v>818</v>
      </c>
      <c r="J289" s="107" t="s">
        <v>182</v>
      </c>
      <c r="K289" s="107"/>
      <c r="L289" s="38"/>
      <c r="M289" s="123" t="s">
        <v>2942</v>
      </c>
      <c r="N289" s="41"/>
      <c r="O289" s="41"/>
      <c r="P289" s="41"/>
      <c r="Q289" s="41"/>
      <c r="R289" s="41"/>
      <c r="S289" s="41"/>
      <c r="T289" s="41"/>
      <c r="U289" s="41"/>
      <c r="V289" s="41"/>
      <c r="W289" s="41"/>
      <c r="X289" s="41"/>
      <c r="Y289" s="41"/>
      <c r="Z289" s="41"/>
      <c r="AA289" s="41"/>
      <c r="AB289" s="41"/>
      <c r="AC289" s="41"/>
      <c r="AD289" s="41"/>
      <c r="AE289" s="41"/>
      <c r="AF289" s="41"/>
      <c r="AG289" s="41"/>
      <c r="AH289" s="41"/>
      <c r="AI289" s="41"/>
      <c r="AJ289" s="41"/>
      <c r="AK289" s="41"/>
      <c r="AL289" s="41"/>
      <c r="AM289" s="41"/>
      <c r="AN289" s="41"/>
      <c r="AO289" s="41"/>
      <c r="AP289" s="41"/>
      <c r="AQ289" s="41"/>
      <c r="AR289" s="41"/>
    </row>
    <row r="290" ht="14.5" spans="1:44">
      <c r="A290" s="38" t="s">
        <v>1373</v>
      </c>
      <c r="B290" s="226" t="s">
        <v>554</v>
      </c>
      <c r="C290" s="226">
        <v>4878520</v>
      </c>
      <c r="D290" s="226" t="s">
        <v>253</v>
      </c>
      <c r="E290" s="226" t="s">
        <v>594</v>
      </c>
      <c r="F290" s="226" t="s">
        <v>1257</v>
      </c>
      <c r="G290" s="208" t="s">
        <v>179</v>
      </c>
      <c r="H290" s="208" t="s">
        <v>1258</v>
      </c>
      <c r="I290" s="226" t="s">
        <v>588</v>
      </c>
      <c r="J290" s="107" t="s">
        <v>2389</v>
      </c>
      <c r="K290" s="107"/>
      <c r="L290" s="38"/>
      <c r="M290" s="123" t="s">
        <v>641</v>
      </c>
      <c r="N290" s="41"/>
      <c r="O290" s="41"/>
      <c r="P290" s="41"/>
      <c r="Q290" s="41"/>
      <c r="R290" s="41"/>
      <c r="S290" s="41"/>
      <c r="T290" s="41"/>
      <c r="U290" s="41"/>
      <c r="V290" s="41"/>
      <c r="W290" s="41"/>
      <c r="X290" s="41"/>
      <c r="Y290" s="41"/>
      <c r="Z290" s="41"/>
      <c r="AA290" s="41"/>
      <c r="AB290" s="41"/>
      <c r="AC290" s="41"/>
      <c r="AD290" s="41"/>
      <c r="AE290" s="41"/>
      <c r="AF290" s="41"/>
      <c r="AG290" s="41"/>
      <c r="AH290" s="41"/>
      <c r="AI290" s="41"/>
      <c r="AJ290" s="41"/>
      <c r="AK290" s="41"/>
      <c r="AL290" s="41"/>
      <c r="AM290" s="41"/>
      <c r="AN290" s="41"/>
      <c r="AO290" s="41"/>
      <c r="AP290" s="41"/>
      <c r="AQ290" s="41"/>
      <c r="AR290" s="41"/>
    </row>
    <row r="291" ht="15" spans="1:44">
      <c r="A291" s="38" t="s">
        <v>1373</v>
      </c>
      <c r="B291" s="226" t="s">
        <v>554</v>
      </c>
      <c r="C291" s="208">
        <v>4880603</v>
      </c>
      <c r="D291" s="208" t="s">
        <v>270</v>
      </c>
      <c r="E291" s="208" t="s">
        <v>4280</v>
      </c>
      <c r="F291" s="208" t="s">
        <v>4281</v>
      </c>
      <c r="G291" s="208" t="s">
        <v>232</v>
      </c>
      <c r="H291" s="208" t="s">
        <v>4282</v>
      </c>
      <c r="I291" s="137" t="s">
        <v>4283</v>
      </c>
      <c r="J291" s="107" t="s">
        <v>2389</v>
      </c>
      <c r="K291" s="107"/>
      <c r="L291" s="38"/>
      <c r="M291" s="123" t="s">
        <v>183</v>
      </c>
      <c r="N291" s="41"/>
      <c r="O291" s="41"/>
      <c r="P291" s="41"/>
      <c r="Q291" s="41"/>
      <c r="R291" s="41"/>
      <c r="S291" s="41"/>
      <c r="T291" s="41"/>
      <c r="U291" s="41"/>
      <c r="V291" s="41"/>
      <c r="W291" s="41"/>
      <c r="X291" s="41"/>
      <c r="Y291" s="41"/>
      <c r="Z291" s="41"/>
      <c r="AA291" s="41"/>
      <c r="AB291" s="41"/>
      <c r="AC291" s="41"/>
      <c r="AD291" s="41"/>
      <c r="AE291" s="41"/>
      <c r="AF291" s="41"/>
      <c r="AG291" s="41"/>
      <c r="AH291" s="41"/>
      <c r="AI291" s="41"/>
      <c r="AJ291" s="41"/>
      <c r="AK291" s="41"/>
      <c r="AL291" s="41"/>
      <c r="AM291" s="41"/>
      <c r="AN291" s="41"/>
      <c r="AO291" s="41"/>
      <c r="AP291" s="41"/>
      <c r="AQ291" s="41"/>
      <c r="AR291" s="41"/>
    </row>
    <row r="292" ht="14.5" spans="1:44">
      <c r="A292" s="38" t="s">
        <v>1373</v>
      </c>
      <c r="B292" s="79"/>
      <c r="C292" s="226">
        <v>4389385</v>
      </c>
      <c r="D292" s="25" t="s">
        <v>1259</v>
      </c>
      <c r="E292" s="226" t="s">
        <v>1260</v>
      </c>
      <c r="F292" s="227">
        <v>36439</v>
      </c>
      <c r="G292" s="209" t="s">
        <v>870</v>
      </c>
      <c r="H292" s="208" t="s">
        <v>1261</v>
      </c>
      <c r="I292" s="226" t="s">
        <v>571</v>
      </c>
      <c r="J292" s="107" t="s">
        <v>174</v>
      </c>
      <c r="K292" s="107"/>
      <c r="L292" s="38"/>
      <c r="M292" s="123" t="s">
        <v>183</v>
      </c>
      <c r="N292" s="41"/>
      <c r="O292" s="41"/>
      <c r="P292" s="41"/>
      <c r="Q292" s="41"/>
      <c r="R292" s="41"/>
      <c r="S292" s="41"/>
      <c r="T292" s="41"/>
      <c r="U292" s="41"/>
      <c r="V292" s="41"/>
      <c r="W292" s="41"/>
      <c r="X292" s="41"/>
      <c r="Y292" s="41"/>
      <c r="Z292" s="41"/>
      <c r="AA292" s="41"/>
      <c r="AB292" s="41"/>
      <c r="AC292" s="41"/>
      <c r="AD292" s="41"/>
      <c r="AE292" s="41"/>
      <c r="AF292" s="41"/>
      <c r="AG292" s="41"/>
      <c r="AH292" s="41"/>
      <c r="AI292" s="41"/>
      <c r="AJ292" s="41"/>
      <c r="AK292" s="41"/>
      <c r="AL292" s="41"/>
      <c r="AM292" s="41"/>
      <c r="AN292" s="41"/>
      <c r="AO292" s="41"/>
      <c r="AP292" s="41"/>
      <c r="AQ292" s="41"/>
      <c r="AR292" s="41"/>
    </row>
    <row r="293" ht="15" spans="1:44">
      <c r="A293" s="107" t="s">
        <v>3764</v>
      </c>
      <c r="B293" s="228" t="s">
        <v>937</v>
      </c>
      <c r="C293" s="229">
        <v>5125622</v>
      </c>
      <c r="D293" s="229" t="s">
        <v>253</v>
      </c>
      <c r="E293" s="229" t="s">
        <v>1029</v>
      </c>
      <c r="F293" s="229">
        <v>37083</v>
      </c>
      <c r="G293" s="107" t="s">
        <v>870</v>
      </c>
      <c r="H293" s="107" t="s">
        <v>1823</v>
      </c>
      <c r="I293" s="95" t="s">
        <v>280</v>
      </c>
      <c r="J293" s="38"/>
      <c r="K293" s="107" t="s">
        <v>4284</v>
      </c>
      <c r="L293" s="107" t="s">
        <v>4285</v>
      </c>
      <c r="M293" s="41"/>
      <c r="N293" s="41"/>
      <c r="O293" s="41"/>
      <c r="P293" s="41"/>
      <c r="Q293" s="41"/>
      <c r="R293" s="41"/>
      <c r="S293" s="41"/>
      <c r="T293" s="41"/>
      <c r="U293" s="41"/>
      <c r="V293" s="41"/>
      <c r="W293" s="41"/>
      <c r="X293" s="41"/>
      <c r="Y293" s="41"/>
      <c r="Z293" s="41"/>
      <c r="AA293" s="41"/>
      <c r="AB293" s="41"/>
      <c r="AC293" s="41"/>
      <c r="AD293" s="41"/>
      <c r="AE293" s="41"/>
      <c r="AF293" s="41"/>
      <c r="AG293" s="41"/>
      <c r="AH293" s="41"/>
      <c r="AI293" s="41"/>
      <c r="AJ293" s="41"/>
      <c r="AK293" s="41"/>
      <c r="AL293" s="41"/>
      <c r="AM293" s="41"/>
      <c r="AN293" s="41"/>
      <c r="AO293" s="41"/>
      <c r="AP293" s="41"/>
      <c r="AQ293" s="41"/>
      <c r="AR293" s="41"/>
    </row>
    <row r="294" ht="15" spans="1:44">
      <c r="A294" s="107" t="s">
        <v>3764</v>
      </c>
      <c r="B294" s="107" t="s">
        <v>204</v>
      </c>
      <c r="C294" s="206">
        <v>4979173</v>
      </c>
      <c r="D294" s="206" t="s">
        <v>306</v>
      </c>
      <c r="E294" s="206" t="s">
        <v>3185</v>
      </c>
      <c r="F294" s="206" t="s">
        <v>3186</v>
      </c>
      <c r="G294" s="107" t="s">
        <v>232</v>
      </c>
      <c r="H294" s="107" t="s">
        <v>3187</v>
      </c>
      <c r="I294" s="95" t="s">
        <v>1624</v>
      </c>
      <c r="J294" s="38"/>
      <c r="K294" s="107" t="s">
        <v>232</v>
      </c>
      <c r="L294" s="38">
        <v>64</v>
      </c>
      <c r="M294" s="41"/>
      <c r="N294" s="41"/>
      <c r="O294" s="41"/>
      <c r="P294" s="41"/>
      <c r="Q294" s="41"/>
      <c r="R294" s="41"/>
      <c r="S294" s="41"/>
      <c r="T294" s="41"/>
      <c r="U294" s="41"/>
      <c r="V294" s="41"/>
      <c r="W294" s="41"/>
      <c r="X294" s="41"/>
      <c r="Y294" s="41"/>
      <c r="Z294" s="41"/>
      <c r="AA294" s="41"/>
      <c r="AB294" s="41"/>
      <c r="AC294" s="41"/>
      <c r="AD294" s="41"/>
      <c r="AE294" s="41"/>
      <c r="AF294" s="41"/>
      <c r="AG294" s="41"/>
      <c r="AH294" s="41"/>
      <c r="AI294" s="41"/>
      <c r="AJ294" s="41"/>
      <c r="AK294" s="41"/>
      <c r="AL294" s="41"/>
      <c r="AM294" s="41"/>
      <c r="AN294" s="41"/>
      <c r="AO294" s="41"/>
      <c r="AP294" s="41"/>
      <c r="AQ294" s="41"/>
      <c r="AR294" s="41"/>
    </row>
    <row r="295" ht="15" spans="1:44">
      <c r="A295" s="107" t="s">
        <v>3764</v>
      </c>
      <c r="B295" s="107" t="s">
        <v>572</v>
      </c>
      <c r="C295" s="206">
        <v>4875539</v>
      </c>
      <c r="D295" s="206" t="s">
        <v>211</v>
      </c>
      <c r="E295" s="206" t="s">
        <v>3150</v>
      </c>
      <c r="F295" s="206" t="s">
        <v>3151</v>
      </c>
      <c r="G295" s="107" t="s">
        <v>2510</v>
      </c>
      <c r="H295" s="107" t="s">
        <v>3152</v>
      </c>
      <c r="I295" s="95" t="s">
        <v>3153</v>
      </c>
      <c r="J295" s="38"/>
      <c r="K295" s="107" t="s">
        <v>4286</v>
      </c>
      <c r="L295" s="38">
        <v>68</v>
      </c>
      <c r="M295" s="41"/>
      <c r="N295" s="41"/>
      <c r="O295" s="41"/>
      <c r="P295" s="41"/>
      <c r="Q295" s="41"/>
      <c r="R295" s="41"/>
      <c r="S295" s="41"/>
      <c r="T295" s="41"/>
      <c r="U295" s="41"/>
      <c r="V295" s="41"/>
      <c r="W295" s="41"/>
      <c r="X295" s="41"/>
      <c r="Y295" s="41"/>
      <c r="Z295" s="41"/>
      <c r="AA295" s="41"/>
      <c r="AB295" s="41"/>
      <c r="AC295" s="41"/>
      <c r="AD295" s="41"/>
      <c r="AE295" s="41"/>
      <c r="AF295" s="41"/>
      <c r="AG295" s="41"/>
      <c r="AH295" s="41"/>
      <c r="AI295" s="41"/>
      <c r="AJ295" s="41"/>
      <c r="AK295" s="41"/>
      <c r="AL295" s="41"/>
      <c r="AM295" s="41"/>
      <c r="AN295" s="41"/>
      <c r="AO295" s="41"/>
      <c r="AP295" s="41"/>
      <c r="AQ295" s="41"/>
      <c r="AR295" s="41"/>
    </row>
    <row r="296" ht="15" spans="1:44">
      <c r="A296" s="107" t="s">
        <v>3764</v>
      </c>
      <c r="B296" s="38" t="s">
        <v>204</v>
      </c>
      <c r="C296" s="206">
        <v>4760097</v>
      </c>
      <c r="D296" s="206" t="s">
        <v>499</v>
      </c>
      <c r="E296" s="206" t="s">
        <v>2960</v>
      </c>
      <c r="F296" s="206" t="s">
        <v>4287</v>
      </c>
      <c r="G296" s="107" t="s">
        <v>311</v>
      </c>
      <c r="H296" s="107" t="s">
        <v>4288</v>
      </c>
      <c r="I296" s="95" t="s">
        <v>4240</v>
      </c>
      <c r="J296" s="38"/>
      <c r="K296" s="107" t="s">
        <v>311</v>
      </c>
      <c r="L296" s="107" t="s">
        <v>4289</v>
      </c>
      <c r="M296" s="123" t="s">
        <v>3866</v>
      </c>
      <c r="N296" s="41"/>
      <c r="O296" s="41"/>
      <c r="P296" s="41"/>
      <c r="Q296" s="41"/>
      <c r="R296" s="41"/>
      <c r="S296" s="41"/>
      <c r="T296" s="41"/>
      <c r="U296" s="41"/>
      <c r="V296" s="41"/>
      <c r="W296" s="41"/>
      <c r="X296" s="41"/>
      <c r="Y296" s="41"/>
      <c r="Z296" s="41"/>
      <c r="AA296" s="41"/>
      <c r="AB296" s="41"/>
      <c r="AC296" s="41"/>
      <c r="AD296" s="41"/>
      <c r="AE296" s="41"/>
      <c r="AF296" s="41"/>
      <c r="AG296" s="41"/>
      <c r="AH296" s="41"/>
      <c r="AI296" s="41"/>
      <c r="AJ296" s="41"/>
      <c r="AK296" s="41"/>
      <c r="AL296" s="41"/>
      <c r="AM296" s="41"/>
      <c r="AN296" s="41"/>
      <c r="AO296" s="41"/>
      <c r="AP296" s="41"/>
      <c r="AQ296" s="41"/>
      <c r="AR296" s="41"/>
    </row>
    <row r="297" ht="15" spans="1:44">
      <c r="A297" s="107" t="s">
        <v>3764</v>
      </c>
      <c r="B297" s="38" t="s">
        <v>204</v>
      </c>
      <c r="C297" s="206">
        <v>4533203</v>
      </c>
      <c r="D297" s="206" t="s">
        <v>445</v>
      </c>
      <c r="E297" s="206" t="s">
        <v>431</v>
      </c>
      <c r="F297" s="206" t="s">
        <v>4290</v>
      </c>
      <c r="G297" s="107" t="s">
        <v>196</v>
      </c>
      <c r="H297" s="107" t="s">
        <v>4291</v>
      </c>
      <c r="I297" s="95" t="s">
        <v>4240</v>
      </c>
      <c r="J297" s="38"/>
      <c r="K297" s="107"/>
      <c r="L297" s="38"/>
      <c r="M297" s="41"/>
      <c r="N297" s="41"/>
      <c r="O297" s="41"/>
      <c r="P297" s="41"/>
      <c r="Q297" s="41"/>
      <c r="R297" s="41"/>
      <c r="S297" s="41"/>
      <c r="T297" s="41"/>
      <c r="U297" s="41"/>
      <c r="V297" s="41"/>
      <c r="W297" s="41"/>
      <c r="X297" s="41"/>
      <c r="Y297" s="41"/>
      <c r="Z297" s="41"/>
      <c r="AA297" s="41"/>
      <c r="AB297" s="41"/>
      <c r="AC297" s="41"/>
      <c r="AD297" s="41"/>
      <c r="AE297" s="41"/>
      <c r="AF297" s="41"/>
      <c r="AG297" s="41"/>
      <c r="AH297" s="41"/>
      <c r="AI297" s="41"/>
      <c r="AJ297" s="41"/>
      <c r="AK297" s="41"/>
      <c r="AL297" s="41"/>
      <c r="AM297" s="41"/>
      <c r="AN297" s="41"/>
      <c r="AO297" s="41"/>
      <c r="AP297" s="41"/>
      <c r="AQ297" s="41"/>
      <c r="AR297" s="41"/>
    </row>
    <row r="298" ht="15" spans="1:44">
      <c r="A298" s="107" t="s">
        <v>3764</v>
      </c>
      <c r="B298" s="38" t="s">
        <v>204</v>
      </c>
      <c r="C298" s="206">
        <v>4698920</v>
      </c>
      <c r="D298" s="206" t="s">
        <v>270</v>
      </c>
      <c r="E298" s="206" t="s">
        <v>4292</v>
      </c>
      <c r="F298" s="207">
        <v>36710</v>
      </c>
      <c r="G298" s="107" t="s">
        <v>196</v>
      </c>
      <c r="H298" s="107" t="s">
        <v>2405</v>
      </c>
      <c r="I298" s="95" t="s">
        <v>4240</v>
      </c>
      <c r="J298" s="38"/>
      <c r="K298" s="107" t="s">
        <v>196</v>
      </c>
      <c r="L298" s="38">
        <v>63</v>
      </c>
      <c r="M298" s="41"/>
      <c r="N298" s="41"/>
      <c r="O298" s="41"/>
      <c r="P298" s="41"/>
      <c r="Q298" s="41"/>
      <c r="R298" s="41"/>
      <c r="S298" s="41"/>
      <c r="T298" s="41"/>
      <c r="U298" s="41"/>
      <c r="V298" s="41"/>
      <c r="W298" s="41"/>
      <c r="X298" s="41"/>
      <c r="Y298" s="41"/>
      <c r="Z298" s="41"/>
      <c r="AA298" s="41"/>
      <c r="AB298" s="41"/>
      <c r="AC298" s="41"/>
      <c r="AD298" s="41"/>
      <c r="AE298" s="41"/>
      <c r="AF298" s="41"/>
      <c r="AG298" s="41"/>
      <c r="AH298" s="41"/>
      <c r="AI298" s="41"/>
      <c r="AJ298" s="41"/>
      <c r="AK298" s="41"/>
      <c r="AL298" s="41"/>
      <c r="AM298" s="41"/>
      <c r="AN298" s="41"/>
      <c r="AO298" s="41"/>
      <c r="AP298" s="41"/>
      <c r="AQ298" s="41"/>
      <c r="AR298" s="41"/>
    </row>
    <row r="299" ht="15" spans="1:44">
      <c r="A299" s="107" t="s">
        <v>3764</v>
      </c>
      <c r="B299" s="107" t="s">
        <v>572</v>
      </c>
      <c r="C299" s="206">
        <v>5027421</v>
      </c>
      <c r="D299" s="206" t="s">
        <v>247</v>
      </c>
      <c r="E299" s="206" t="s">
        <v>445</v>
      </c>
      <c r="F299" s="207">
        <v>37080</v>
      </c>
      <c r="G299" s="230" t="s">
        <v>240</v>
      </c>
      <c r="H299" s="107" t="s">
        <v>1579</v>
      </c>
      <c r="I299" s="95" t="s">
        <v>529</v>
      </c>
      <c r="J299" s="38"/>
      <c r="K299" s="230" t="s">
        <v>240</v>
      </c>
      <c r="L299" s="107" t="s">
        <v>4293</v>
      </c>
      <c r="M299" s="123" t="s">
        <v>3866</v>
      </c>
      <c r="N299" s="41"/>
      <c r="O299" s="41"/>
      <c r="P299" s="41"/>
      <c r="Q299" s="41"/>
      <c r="R299" s="41"/>
      <c r="S299" s="41"/>
      <c r="T299" s="41"/>
      <c r="U299" s="41"/>
      <c r="V299" s="41"/>
      <c r="W299" s="41"/>
      <c r="X299" s="41"/>
      <c r="Y299" s="41"/>
      <c r="Z299" s="41"/>
      <c r="AA299" s="41"/>
      <c r="AB299" s="41"/>
      <c r="AC299" s="41"/>
      <c r="AD299" s="41"/>
      <c r="AE299" s="41"/>
      <c r="AF299" s="41"/>
      <c r="AG299" s="41"/>
      <c r="AH299" s="41"/>
      <c r="AI299" s="41"/>
      <c r="AJ299" s="41"/>
      <c r="AK299" s="41"/>
      <c r="AL299" s="41"/>
      <c r="AM299" s="41"/>
      <c r="AN299" s="41"/>
      <c r="AO299" s="41"/>
      <c r="AP299" s="41"/>
      <c r="AQ299" s="41"/>
      <c r="AR299" s="41"/>
    </row>
    <row r="300" ht="15" spans="1:44">
      <c r="A300" s="107" t="s">
        <v>3764</v>
      </c>
      <c r="B300" s="107" t="s">
        <v>572</v>
      </c>
      <c r="C300" s="231">
        <v>4951199</v>
      </c>
      <c r="D300" s="206" t="s">
        <v>205</v>
      </c>
      <c r="E300" s="206" t="s">
        <v>2950</v>
      </c>
      <c r="F300" s="206" t="s">
        <v>4294</v>
      </c>
      <c r="G300" s="107" t="s">
        <v>879</v>
      </c>
      <c r="H300" s="107" t="s">
        <v>3180</v>
      </c>
      <c r="I300" s="95" t="s">
        <v>173</v>
      </c>
      <c r="J300" s="38"/>
      <c r="K300" s="107" t="s">
        <v>4295</v>
      </c>
      <c r="L300" s="38">
        <v>69</v>
      </c>
      <c r="M300" s="41"/>
      <c r="N300" s="41"/>
      <c r="O300" s="41"/>
      <c r="P300" s="41"/>
      <c r="Q300" s="41"/>
      <c r="R300" s="41"/>
      <c r="S300" s="41"/>
      <c r="T300" s="41"/>
      <c r="U300" s="41"/>
      <c r="V300" s="41"/>
      <c r="W300" s="41"/>
      <c r="X300" s="41"/>
      <c r="Y300" s="41"/>
      <c r="Z300" s="41"/>
      <c r="AA300" s="41"/>
      <c r="AB300" s="41"/>
      <c r="AC300" s="41"/>
      <c r="AD300" s="41"/>
      <c r="AE300" s="41"/>
      <c r="AF300" s="41"/>
      <c r="AG300" s="41"/>
      <c r="AH300" s="41"/>
      <c r="AI300" s="41"/>
      <c r="AJ300" s="41"/>
      <c r="AK300" s="41"/>
      <c r="AL300" s="41"/>
      <c r="AM300" s="41"/>
      <c r="AN300" s="41"/>
      <c r="AO300" s="41"/>
      <c r="AP300" s="41"/>
      <c r="AQ300" s="41"/>
      <c r="AR300" s="41"/>
    </row>
    <row r="301" ht="15" spans="1:44">
      <c r="A301" s="107" t="s">
        <v>3764</v>
      </c>
      <c r="B301" s="228" t="s">
        <v>937</v>
      </c>
      <c r="C301" s="231">
        <v>4903003</v>
      </c>
      <c r="D301" s="231" t="s">
        <v>176</v>
      </c>
      <c r="E301" s="231" t="s">
        <v>4296</v>
      </c>
      <c r="F301" s="231" t="s">
        <v>2382</v>
      </c>
      <c r="G301" s="107" t="s">
        <v>232</v>
      </c>
      <c r="H301" s="107" t="s">
        <v>2383</v>
      </c>
      <c r="I301" s="95" t="s">
        <v>3169</v>
      </c>
      <c r="J301" s="38"/>
      <c r="K301" s="107" t="s">
        <v>232</v>
      </c>
      <c r="L301" s="38">
        <v>68</v>
      </c>
      <c r="M301" s="41"/>
      <c r="N301" s="41"/>
      <c r="O301" s="41"/>
      <c r="P301" s="41"/>
      <c r="Q301" s="41"/>
      <c r="R301" s="41"/>
      <c r="S301" s="41"/>
      <c r="T301" s="41"/>
      <c r="U301" s="41"/>
      <c r="V301" s="41"/>
      <c r="W301" s="41"/>
      <c r="X301" s="41"/>
      <c r="Y301" s="41"/>
      <c r="Z301" s="41"/>
      <c r="AA301" s="41"/>
      <c r="AB301" s="41"/>
      <c r="AC301" s="41"/>
      <c r="AD301" s="41"/>
      <c r="AE301" s="41"/>
      <c r="AF301" s="41"/>
      <c r="AG301" s="41"/>
      <c r="AH301" s="41"/>
      <c r="AI301" s="41"/>
      <c r="AJ301" s="41"/>
      <c r="AK301" s="41"/>
      <c r="AL301" s="41"/>
      <c r="AM301" s="41"/>
      <c r="AN301" s="41"/>
      <c r="AO301" s="41"/>
      <c r="AP301" s="41"/>
      <c r="AQ301" s="41"/>
      <c r="AR301" s="41"/>
    </row>
    <row r="302" ht="15" spans="1:44">
      <c r="A302" s="107" t="s">
        <v>3764</v>
      </c>
      <c r="B302" s="38" t="s">
        <v>204</v>
      </c>
      <c r="C302" s="206">
        <v>4974957</v>
      </c>
      <c r="D302" s="206" t="s">
        <v>211</v>
      </c>
      <c r="E302" s="206" t="s">
        <v>3148</v>
      </c>
      <c r="F302" s="206" t="s">
        <v>2401</v>
      </c>
      <c r="G302" s="107" t="s">
        <v>331</v>
      </c>
      <c r="H302" s="107" t="s">
        <v>2402</v>
      </c>
      <c r="I302" s="95" t="s">
        <v>4240</v>
      </c>
      <c r="J302" s="38"/>
      <c r="K302" s="107" t="s">
        <v>4297</v>
      </c>
      <c r="L302" s="107" t="s">
        <v>4297</v>
      </c>
      <c r="M302" s="41"/>
      <c r="N302" s="41"/>
      <c r="O302" s="41"/>
      <c r="P302" s="41"/>
      <c r="Q302" s="41"/>
      <c r="R302" s="41"/>
      <c r="S302" s="41"/>
      <c r="T302" s="41"/>
      <c r="U302" s="41"/>
      <c r="V302" s="41"/>
      <c r="W302" s="41"/>
      <c r="X302" s="41"/>
      <c r="Y302" s="41"/>
      <c r="Z302" s="41"/>
      <c r="AA302" s="41"/>
      <c r="AB302" s="41"/>
      <c r="AC302" s="41"/>
      <c r="AD302" s="41"/>
      <c r="AE302" s="41"/>
      <c r="AF302" s="41"/>
      <c r="AG302" s="41"/>
      <c r="AH302" s="41"/>
      <c r="AI302" s="41"/>
      <c r="AJ302" s="41"/>
      <c r="AK302" s="41"/>
      <c r="AL302" s="41"/>
      <c r="AM302" s="41"/>
      <c r="AN302" s="41"/>
      <c r="AO302" s="41"/>
      <c r="AP302" s="41"/>
      <c r="AQ302" s="41"/>
      <c r="AR302" s="41"/>
    </row>
    <row r="303" ht="15" spans="1:44">
      <c r="A303" s="107" t="s">
        <v>3764</v>
      </c>
      <c r="B303" s="228" t="s">
        <v>937</v>
      </c>
      <c r="C303" s="231">
        <v>4952144</v>
      </c>
      <c r="D303" s="231" t="s">
        <v>539</v>
      </c>
      <c r="E303" s="231" t="s">
        <v>1550</v>
      </c>
      <c r="F303" s="231" t="s">
        <v>2208</v>
      </c>
      <c r="G303" s="230" t="s">
        <v>870</v>
      </c>
      <c r="H303" s="230" t="s">
        <v>2209</v>
      </c>
      <c r="I303" s="123" t="s">
        <v>2210</v>
      </c>
      <c r="J303" s="38"/>
      <c r="K303" s="107" t="s">
        <v>4298</v>
      </c>
      <c r="L303" s="107" t="s">
        <v>4299</v>
      </c>
      <c r="M303" s="41"/>
      <c r="N303" s="41"/>
      <c r="O303" s="41"/>
      <c r="P303" s="41"/>
      <c r="Q303" s="41"/>
      <c r="R303" s="41"/>
      <c r="S303" s="41"/>
      <c r="T303" s="41"/>
      <c r="U303" s="41"/>
      <c r="V303" s="41"/>
      <c r="W303" s="41"/>
      <c r="X303" s="41"/>
      <c r="Y303" s="41"/>
      <c r="Z303" s="41"/>
      <c r="AA303" s="41"/>
      <c r="AB303" s="41"/>
      <c r="AC303" s="41"/>
      <c r="AD303" s="41"/>
      <c r="AE303" s="41"/>
      <c r="AF303" s="41"/>
      <c r="AG303" s="41"/>
      <c r="AH303" s="41"/>
      <c r="AI303" s="41"/>
      <c r="AJ303" s="41"/>
      <c r="AK303" s="41"/>
      <c r="AL303" s="41"/>
      <c r="AM303" s="41"/>
      <c r="AN303" s="41"/>
      <c r="AO303" s="41"/>
      <c r="AP303" s="41"/>
      <c r="AQ303" s="41"/>
      <c r="AR303" s="41"/>
    </row>
    <row r="304" ht="15" spans="1:44">
      <c r="A304" s="107" t="s">
        <v>3764</v>
      </c>
      <c r="B304" s="38" t="s">
        <v>204</v>
      </c>
      <c r="C304" s="206">
        <v>4815965</v>
      </c>
      <c r="D304" s="206" t="s">
        <v>1058</v>
      </c>
      <c r="E304" s="206" t="s">
        <v>449</v>
      </c>
      <c r="F304" s="206" t="s">
        <v>3757</v>
      </c>
      <c r="G304" s="230" t="s">
        <v>214</v>
      </c>
      <c r="H304" s="230" t="s">
        <v>3768</v>
      </c>
      <c r="I304" s="95" t="s">
        <v>4240</v>
      </c>
      <c r="J304" s="107"/>
      <c r="K304" s="107" t="s">
        <v>4300</v>
      </c>
      <c r="L304" s="107" t="s">
        <v>4300</v>
      </c>
      <c r="M304" s="41"/>
      <c r="N304" s="41"/>
      <c r="O304" s="41"/>
      <c r="P304" s="41"/>
      <c r="Q304" s="41"/>
      <c r="R304" s="41"/>
      <c r="S304" s="41"/>
      <c r="T304" s="41"/>
      <c r="U304" s="41"/>
      <c r="V304" s="41"/>
      <c r="W304" s="41"/>
      <c r="X304" s="41"/>
      <c r="Y304" s="41"/>
      <c r="Z304" s="41"/>
      <c r="AA304" s="41"/>
      <c r="AB304" s="41"/>
      <c r="AC304" s="41"/>
      <c r="AD304" s="41"/>
      <c r="AE304" s="41"/>
      <c r="AF304" s="41"/>
      <c r="AG304" s="41"/>
      <c r="AH304" s="41"/>
      <c r="AI304" s="41"/>
      <c r="AJ304" s="41"/>
      <c r="AK304" s="41"/>
      <c r="AL304" s="41"/>
      <c r="AM304" s="41"/>
      <c r="AN304" s="41"/>
      <c r="AO304" s="41"/>
      <c r="AP304" s="41"/>
      <c r="AQ304" s="41"/>
      <c r="AR304" s="41"/>
    </row>
    <row r="305" ht="15" spans="1:44">
      <c r="A305" s="107" t="s">
        <v>3764</v>
      </c>
      <c r="B305" s="38" t="s">
        <v>204</v>
      </c>
      <c r="C305" s="206">
        <v>4913774</v>
      </c>
      <c r="D305" s="206" t="s">
        <v>687</v>
      </c>
      <c r="E305" s="206" t="s">
        <v>445</v>
      </c>
      <c r="F305" s="207">
        <v>37053</v>
      </c>
      <c r="G305" s="230" t="s">
        <v>879</v>
      </c>
      <c r="H305" s="230" t="s">
        <v>2329</v>
      </c>
      <c r="I305" s="95" t="s">
        <v>4240</v>
      </c>
      <c r="J305" s="107"/>
      <c r="K305" s="107" t="s">
        <v>4301</v>
      </c>
      <c r="L305" s="107" t="s">
        <v>4301</v>
      </c>
      <c r="M305" s="41"/>
      <c r="N305" s="41"/>
      <c r="O305" s="41"/>
      <c r="P305" s="41"/>
      <c r="Q305" s="41"/>
      <c r="R305" s="41"/>
      <c r="S305" s="41"/>
      <c r="T305" s="41"/>
      <c r="U305" s="41"/>
      <c r="V305" s="41"/>
      <c r="W305" s="41"/>
      <c r="X305" s="41"/>
      <c r="Y305" s="41"/>
      <c r="Z305" s="41"/>
      <c r="AA305" s="41"/>
      <c r="AB305" s="41"/>
      <c r="AC305" s="41"/>
      <c r="AD305" s="41"/>
      <c r="AE305" s="41"/>
      <c r="AF305" s="41"/>
      <c r="AG305" s="41"/>
      <c r="AH305" s="41"/>
      <c r="AI305" s="41"/>
      <c r="AJ305" s="41"/>
      <c r="AK305" s="41"/>
      <c r="AL305" s="41"/>
      <c r="AM305" s="41"/>
      <c r="AN305" s="41"/>
      <c r="AO305" s="41"/>
      <c r="AP305" s="41"/>
      <c r="AQ305" s="41"/>
      <c r="AR305" s="41"/>
    </row>
    <row r="306" ht="15" spans="1:44">
      <c r="A306" s="107" t="s">
        <v>3764</v>
      </c>
      <c r="B306" s="38" t="s">
        <v>204</v>
      </c>
      <c r="C306" s="232">
        <v>4727252</v>
      </c>
      <c r="D306" s="232" t="s">
        <v>270</v>
      </c>
      <c r="E306" s="232" t="s">
        <v>1743</v>
      </c>
      <c r="F306" s="207">
        <v>37051</v>
      </c>
      <c r="G306" s="230" t="s">
        <v>232</v>
      </c>
      <c r="H306" s="230" t="s">
        <v>2142</v>
      </c>
      <c r="I306" s="95" t="s">
        <v>1624</v>
      </c>
      <c r="J306" s="107"/>
      <c r="K306" s="107" t="s">
        <v>4302</v>
      </c>
      <c r="L306" s="107" t="s">
        <v>4302</v>
      </c>
      <c r="M306" s="41"/>
      <c r="N306" s="41"/>
      <c r="O306" s="41"/>
      <c r="P306" s="41"/>
      <c r="Q306" s="41"/>
      <c r="R306" s="41"/>
      <c r="S306" s="41"/>
      <c r="T306" s="41"/>
      <c r="U306" s="41"/>
      <c r="V306" s="41"/>
      <c r="W306" s="41"/>
      <c r="X306" s="41"/>
      <c r="Y306" s="41"/>
      <c r="Z306" s="41"/>
      <c r="AA306" s="41"/>
      <c r="AB306" s="41"/>
      <c r="AC306" s="41"/>
      <c r="AD306" s="41"/>
      <c r="AE306" s="41"/>
      <c r="AF306" s="41"/>
      <c r="AG306" s="41"/>
      <c r="AH306" s="41"/>
      <c r="AI306" s="41"/>
      <c r="AJ306" s="41"/>
      <c r="AK306" s="41"/>
      <c r="AL306" s="41"/>
      <c r="AM306" s="41"/>
      <c r="AN306" s="41"/>
      <c r="AO306" s="41"/>
      <c r="AP306" s="41"/>
      <c r="AQ306" s="41"/>
      <c r="AR306" s="41"/>
    </row>
    <row r="307" ht="15" spans="1:44">
      <c r="A307" s="107" t="s">
        <v>3764</v>
      </c>
      <c r="B307" s="38" t="s">
        <v>204</v>
      </c>
      <c r="C307" s="233"/>
      <c r="D307" s="206" t="s">
        <v>270</v>
      </c>
      <c r="E307" s="206" t="s">
        <v>4303</v>
      </c>
      <c r="F307" s="207">
        <v>36681</v>
      </c>
      <c r="G307" s="230" t="s">
        <v>2153</v>
      </c>
      <c r="H307" s="230" t="s">
        <v>2154</v>
      </c>
      <c r="I307" s="95" t="s">
        <v>1624</v>
      </c>
      <c r="J307" s="107"/>
      <c r="K307" s="107" t="s">
        <v>4301</v>
      </c>
      <c r="L307" s="107" t="s">
        <v>4301</v>
      </c>
      <c r="M307" s="41"/>
      <c r="N307" s="41"/>
      <c r="O307" s="41"/>
      <c r="P307" s="41"/>
      <c r="Q307" s="41"/>
      <c r="R307" s="41"/>
      <c r="S307" s="41"/>
      <c r="T307" s="41"/>
      <c r="U307" s="41"/>
      <c r="V307" s="41"/>
      <c r="W307" s="41"/>
      <c r="X307" s="41"/>
      <c r="Y307" s="41"/>
      <c r="Z307" s="41"/>
      <c r="AA307" s="41"/>
      <c r="AB307" s="41"/>
      <c r="AC307" s="41"/>
      <c r="AD307" s="41"/>
      <c r="AE307" s="41"/>
      <c r="AF307" s="41"/>
      <c r="AG307" s="41"/>
      <c r="AH307" s="41"/>
      <c r="AI307" s="41"/>
      <c r="AJ307" s="41"/>
      <c r="AK307" s="41"/>
      <c r="AL307" s="41"/>
      <c r="AM307" s="41"/>
      <c r="AN307" s="41"/>
      <c r="AO307" s="41"/>
      <c r="AP307" s="41"/>
      <c r="AQ307" s="41"/>
      <c r="AR307" s="41"/>
    </row>
    <row r="308" ht="15" spans="1:44">
      <c r="A308" s="107" t="s">
        <v>3764</v>
      </c>
      <c r="B308" s="38" t="s">
        <v>204</v>
      </c>
      <c r="C308" s="206">
        <v>4714902</v>
      </c>
      <c r="D308" s="206" t="s">
        <v>539</v>
      </c>
      <c r="E308" s="206" t="s">
        <v>3164</v>
      </c>
      <c r="F308" s="207">
        <v>37021</v>
      </c>
      <c r="G308" s="230" t="s">
        <v>232</v>
      </c>
      <c r="H308" s="230" t="s">
        <v>2227</v>
      </c>
      <c r="I308" s="95" t="s">
        <v>4240</v>
      </c>
      <c r="J308" s="107"/>
      <c r="K308" s="230" t="s">
        <v>232</v>
      </c>
      <c r="L308" s="38">
        <v>68</v>
      </c>
      <c r="M308" s="41"/>
      <c r="N308" s="41"/>
      <c r="O308" s="41"/>
      <c r="P308" s="41"/>
      <c r="Q308" s="41"/>
      <c r="R308" s="41"/>
      <c r="S308" s="41"/>
      <c r="T308" s="41"/>
      <c r="U308" s="41"/>
      <c r="V308" s="41"/>
      <c r="W308" s="41"/>
      <c r="X308" s="41"/>
      <c r="Y308" s="41"/>
      <c r="Z308" s="41"/>
      <c r="AA308" s="41"/>
      <c r="AB308" s="41"/>
      <c r="AC308" s="41"/>
      <c r="AD308" s="41"/>
      <c r="AE308" s="41"/>
      <c r="AF308" s="41"/>
      <c r="AG308" s="41"/>
      <c r="AH308" s="41"/>
      <c r="AI308" s="41"/>
      <c r="AJ308" s="41"/>
      <c r="AK308" s="41"/>
      <c r="AL308" s="41"/>
      <c r="AM308" s="41"/>
      <c r="AN308" s="41"/>
      <c r="AO308" s="41"/>
      <c r="AP308" s="41"/>
      <c r="AQ308" s="41"/>
      <c r="AR308" s="41"/>
    </row>
    <row r="309" ht="15" spans="1:44">
      <c r="A309" s="107" t="s">
        <v>3764</v>
      </c>
      <c r="B309" s="38" t="s">
        <v>204</v>
      </c>
      <c r="C309" s="206">
        <v>5082391</v>
      </c>
      <c r="D309" s="206" t="s">
        <v>168</v>
      </c>
      <c r="E309" s="206" t="s">
        <v>1029</v>
      </c>
      <c r="F309" s="206" t="s">
        <v>3770</v>
      </c>
      <c r="G309" s="230" t="s">
        <v>196</v>
      </c>
      <c r="H309" s="230" t="s">
        <v>3771</v>
      </c>
      <c r="I309" s="95" t="s">
        <v>4240</v>
      </c>
      <c r="J309" s="107"/>
      <c r="K309" s="107" t="s">
        <v>4302</v>
      </c>
      <c r="L309" s="107" t="s">
        <v>4302</v>
      </c>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c r="AM309" s="41"/>
      <c r="AN309" s="41"/>
      <c r="AO309" s="41"/>
      <c r="AP309" s="41"/>
      <c r="AQ309" s="41"/>
      <c r="AR309" s="41"/>
    </row>
    <row r="310" ht="15" spans="1:44">
      <c r="A310" s="107" t="s">
        <v>3764</v>
      </c>
      <c r="B310" s="226" t="s">
        <v>554</v>
      </c>
      <c r="C310" s="233"/>
      <c r="D310" s="206" t="s">
        <v>1110</v>
      </c>
      <c r="E310" s="206" t="s">
        <v>4304</v>
      </c>
      <c r="F310" s="206"/>
      <c r="G310" s="230" t="s">
        <v>265</v>
      </c>
      <c r="H310" s="230" t="s">
        <v>4305</v>
      </c>
      <c r="I310" s="95" t="s">
        <v>3227</v>
      </c>
      <c r="J310" s="107"/>
      <c r="K310" s="107" t="s">
        <v>4302</v>
      </c>
      <c r="L310" s="107" t="s">
        <v>4302</v>
      </c>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c r="AM310" s="41"/>
      <c r="AN310" s="41"/>
      <c r="AO310" s="41"/>
      <c r="AP310" s="41"/>
      <c r="AQ310" s="41"/>
      <c r="AR310" s="41"/>
    </row>
    <row r="311" ht="15" spans="1:44">
      <c r="A311" s="107" t="s">
        <v>3764</v>
      </c>
      <c r="B311" s="107" t="s">
        <v>572</v>
      </c>
      <c r="C311" s="233"/>
      <c r="D311" s="206" t="s">
        <v>540</v>
      </c>
      <c r="E311" s="206" t="s">
        <v>4306</v>
      </c>
      <c r="F311" s="206" t="s">
        <v>4307</v>
      </c>
      <c r="G311" s="230" t="s">
        <v>320</v>
      </c>
      <c r="H311" s="230" t="s">
        <v>4308</v>
      </c>
      <c r="I311" s="95" t="s">
        <v>4309</v>
      </c>
      <c r="J311" s="107"/>
      <c r="K311" s="107" t="s">
        <v>4302</v>
      </c>
      <c r="L311" s="107" t="s">
        <v>4302</v>
      </c>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41"/>
      <c r="AO311" s="41"/>
      <c r="AP311" s="41"/>
      <c r="AQ311" s="41"/>
      <c r="AR311" s="41"/>
    </row>
    <row r="312" ht="15" spans="1:44">
      <c r="A312" s="107" t="s">
        <v>3764</v>
      </c>
      <c r="B312" s="228" t="s">
        <v>937</v>
      </c>
      <c r="C312" s="206">
        <v>4914777</v>
      </c>
      <c r="D312" s="206" t="s">
        <v>176</v>
      </c>
      <c r="E312" s="206" t="s">
        <v>4310</v>
      </c>
      <c r="F312" s="206" t="s">
        <v>4311</v>
      </c>
      <c r="G312" s="230" t="s">
        <v>232</v>
      </c>
      <c r="H312" s="230" t="s">
        <v>3658</v>
      </c>
      <c r="I312" s="95" t="s">
        <v>3659</v>
      </c>
      <c r="J312" s="107"/>
      <c r="K312" s="107" t="s">
        <v>4302</v>
      </c>
      <c r="L312" s="107" t="s">
        <v>4302</v>
      </c>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41"/>
      <c r="AO312" s="41"/>
      <c r="AP312" s="41"/>
      <c r="AQ312" s="41"/>
      <c r="AR312" s="41"/>
    </row>
    <row r="313" ht="15" spans="1:44">
      <c r="A313" s="107" t="s">
        <v>3764</v>
      </c>
      <c r="B313" s="38" t="s">
        <v>204</v>
      </c>
      <c r="C313" s="206">
        <v>5046442</v>
      </c>
      <c r="D313" s="206" t="s">
        <v>211</v>
      </c>
      <c r="E313" s="206" t="s">
        <v>3191</v>
      </c>
      <c r="F313" s="206" t="s">
        <v>2408</v>
      </c>
      <c r="G313" s="230" t="s">
        <v>214</v>
      </c>
      <c r="H313" s="230" t="s">
        <v>2368</v>
      </c>
      <c r="I313" s="95" t="s">
        <v>4240</v>
      </c>
      <c r="J313" s="107"/>
      <c r="K313" s="230" t="s">
        <v>214</v>
      </c>
      <c r="L313" s="38">
        <v>67</v>
      </c>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41"/>
      <c r="AO313" s="41"/>
      <c r="AP313" s="41"/>
      <c r="AQ313" s="41"/>
      <c r="AR313" s="41"/>
    </row>
    <row r="314" ht="15" spans="1:44">
      <c r="A314" s="107" t="s">
        <v>3764</v>
      </c>
      <c r="B314" s="38" t="s">
        <v>204</v>
      </c>
      <c r="C314" s="206">
        <v>5010983</v>
      </c>
      <c r="D314" s="206" t="s">
        <v>218</v>
      </c>
      <c r="E314" s="206" t="s">
        <v>1835</v>
      </c>
      <c r="F314" s="207">
        <v>37144</v>
      </c>
      <c r="G314" s="230" t="s">
        <v>320</v>
      </c>
      <c r="H314" s="230" t="s">
        <v>3772</v>
      </c>
      <c r="I314" s="95" t="s">
        <v>4240</v>
      </c>
      <c r="J314" s="107"/>
      <c r="K314" s="107"/>
      <c r="L314" s="38"/>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c r="AM314" s="41"/>
      <c r="AN314" s="41"/>
      <c r="AO314" s="41"/>
      <c r="AP314" s="41"/>
      <c r="AQ314" s="41"/>
      <c r="AR314" s="41"/>
    </row>
    <row r="315" ht="15" spans="1:44">
      <c r="A315" s="107" t="s">
        <v>3764</v>
      </c>
      <c r="B315" s="38" t="s">
        <v>204</v>
      </c>
      <c r="C315" s="206">
        <v>4919200</v>
      </c>
      <c r="D315" s="206" t="s">
        <v>205</v>
      </c>
      <c r="E315" s="206" t="s">
        <v>1103</v>
      </c>
      <c r="F315" s="206" t="s">
        <v>2413</v>
      </c>
      <c r="G315" s="234" t="s">
        <v>331</v>
      </c>
      <c r="H315" s="230" t="s">
        <v>2299</v>
      </c>
      <c r="I315" s="95" t="s">
        <v>4240</v>
      </c>
      <c r="J315" s="107"/>
      <c r="K315" s="234" t="s">
        <v>4298</v>
      </c>
      <c r="L315" s="107" t="s">
        <v>4312</v>
      </c>
      <c r="M315" s="123"/>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c r="AM315" s="41"/>
      <c r="AN315" s="41"/>
      <c r="AO315" s="41"/>
      <c r="AP315" s="41"/>
      <c r="AQ315" s="41"/>
      <c r="AR315" s="41"/>
    </row>
    <row r="316" ht="15" spans="1:44">
      <c r="A316" s="107" t="s">
        <v>3764</v>
      </c>
      <c r="B316" s="228" t="s">
        <v>937</v>
      </c>
      <c r="C316" s="229">
        <v>5124084</v>
      </c>
      <c r="D316" s="229" t="s">
        <v>1135</v>
      </c>
      <c r="E316" s="229" t="s">
        <v>3766</v>
      </c>
      <c r="F316" s="229">
        <v>37503</v>
      </c>
      <c r="G316" s="107" t="s">
        <v>870</v>
      </c>
      <c r="H316" s="107" t="s">
        <v>3767</v>
      </c>
      <c r="I316" s="95" t="s">
        <v>603</v>
      </c>
      <c r="J316" s="107"/>
      <c r="K316" s="107" t="s">
        <v>870</v>
      </c>
      <c r="L316" s="107" t="s">
        <v>4313</v>
      </c>
      <c r="M316" s="123" t="s">
        <v>3866</v>
      </c>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c r="AM316" s="41"/>
      <c r="AN316" s="41"/>
      <c r="AO316" s="41"/>
      <c r="AP316" s="41"/>
      <c r="AQ316" s="41"/>
      <c r="AR316" s="41"/>
    </row>
    <row r="317" ht="15" spans="1:44">
      <c r="A317" s="107" t="s">
        <v>3764</v>
      </c>
      <c r="B317" s="38" t="s">
        <v>204</v>
      </c>
      <c r="C317" s="206"/>
      <c r="D317" s="206" t="s">
        <v>184</v>
      </c>
      <c r="E317" s="206" t="s">
        <v>3390</v>
      </c>
      <c r="F317" s="206"/>
      <c r="G317" s="230" t="s">
        <v>320</v>
      </c>
      <c r="H317" s="230" t="s">
        <v>3624</v>
      </c>
      <c r="I317" s="95" t="s">
        <v>1624</v>
      </c>
      <c r="J317" s="107"/>
      <c r="K317" s="107" t="s">
        <v>641</v>
      </c>
      <c r="L317" s="107" t="s">
        <v>641</v>
      </c>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c r="AM317" s="41"/>
      <c r="AN317" s="41"/>
      <c r="AO317" s="41"/>
      <c r="AP317" s="41"/>
      <c r="AQ317" s="41"/>
      <c r="AR317" s="41"/>
    </row>
    <row r="318" ht="15" spans="1:44">
      <c r="A318" s="107" t="s">
        <v>3764</v>
      </c>
      <c r="B318" s="38" t="s">
        <v>204</v>
      </c>
      <c r="C318" s="206">
        <v>4751864</v>
      </c>
      <c r="D318" s="206" t="s">
        <v>205</v>
      </c>
      <c r="E318" s="206" t="s">
        <v>2290</v>
      </c>
      <c r="F318" s="206" t="s">
        <v>2293</v>
      </c>
      <c r="G318" s="230" t="s">
        <v>311</v>
      </c>
      <c r="H318" s="230" t="s">
        <v>2292</v>
      </c>
      <c r="I318" s="95" t="s">
        <v>4240</v>
      </c>
      <c r="J318" s="107"/>
      <c r="K318" s="234" t="s">
        <v>4314</v>
      </c>
      <c r="L318" s="234" t="s">
        <v>4315</v>
      </c>
      <c r="M318" s="41"/>
      <c r="N318" s="41"/>
      <c r="O318" s="41"/>
      <c r="P318" s="41"/>
      <c r="Q318" s="41"/>
      <c r="R318" s="41"/>
      <c r="S318" s="41"/>
      <c r="T318" s="41"/>
      <c r="U318" s="41"/>
      <c r="V318" s="41"/>
      <c r="W318" s="41"/>
      <c r="X318" s="41"/>
      <c r="Y318" s="41"/>
      <c r="Z318" s="41"/>
      <c r="AA318" s="41"/>
      <c r="AB318" s="41"/>
      <c r="AC318" s="41"/>
      <c r="AD318" s="41"/>
      <c r="AE318" s="41"/>
      <c r="AF318" s="41"/>
      <c r="AG318" s="41"/>
      <c r="AH318" s="41"/>
      <c r="AI318" s="41"/>
      <c r="AJ318" s="41"/>
      <c r="AK318" s="41"/>
      <c r="AL318" s="41"/>
      <c r="AM318" s="41"/>
      <c r="AN318" s="41"/>
      <c r="AO318" s="41"/>
      <c r="AP318" s="41"/>
      <c r="AQ318" s="41"/>
      <c r="AR318" s="41"/>
    </row>
    <row r="319" ht="15" spans="1:44">
      <c r="A319" s="107" t="s">
        <v>3764</v>
      </c>
      <c r="B319" s="38" t="s">
        <v>204</v>
      </c>
      <c r="C319" s="206">
        <v>4644214</v>
      </c>
      <c r="D319" s="206" t="s">
        <v>168</v>
      </c>
      <c r="E319" s="206" t="s">
        <v>3159</v>
      </c>
      <c r="F319" s="206" t="s">
        <v>3160</v>
      </c>
      <c r="G319" s="230" t="s">
        <v>265</v>
      </c>
      <c r="H319" s="230" t="s">
        <v>3161</v>
      </c>
      <c r="I319" s="95" t="s">
        <v>4240</v>
      </c>
      <c r="J319" s="107"/>
      <c r="K319" s="230" t="s">
        <v>265</v>
      </c>
      <c r="L319" s="38">
        <v>68</v>
      </c>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41"/>
      <c r="AM319" s="41"/>
      <c r="AN319" s="41"/>
      <c r="AO319" s="41"/>
      <c r="AP319" s="41"/>
      <c r="AQ319" s="41"/>
      <c r="AR319" s="41"/>
    </row>
    <row r="320" ht="15" spans="1:44">
      <c r="A320" s="107" t="s">
        <v>3764</v>
      </c>
      <c r="B320" s="38" t="s">
        <v>204</v>
      </c>
      <c r="C320" s="233"/>
      <c r="D320" s="121" t="s">
        <v>1873</v>
      </c>
      <c r="E320" s="178" t="s">
        <v>3194</v>
      </c>
      <c r="F320" s="235">
        <v>37167</v>
      </c>
      <c r="G320" s="230" t="s">
        <v>196</v>
      </c>
      <c r="H320" s="230" t="s">
        <v>1874</v>
      </c>
      <c r="I320" s="95" t="s">
        <v>4240</v>
      </c>
      <c r="J320" s="107"/>
      <c r="K320" s="107" t="s">
        <v>4302</v>
      </c>
      <c r="L320" s="107" t="s">
        <v>4302</v>
      </c>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c r="AM320" s="41"/>
      <c r="AN320" s="41"/>
      <c r="AO320" s="41"/>
      <c r="AP320" s="41"/>
      <c r="AQ320" s="41"/>
      <c r="AR320" s="41"/>
    </row>
    <row r="321" ht="14.5" spans="1:44">
      <c r="A321" s="38" t="s">
        <v>3389</v>
      </c>
      <c r="B321" s="122" t="s">
        <v>204</v>
      </c>
      <c r="C321" s="145">
        <v>5034733</v>
      </c>
      <c r="D321" s="96" t="s">
        <v>218</v>
      </c>
      <c r="E321" s="94" t="s">
        <v>3144</v>
      </c>
      <c r="F321" s="104">
        <v>37895</v>
      </c>
      <c r="G321" s="107" t="s">
        <v>879</v>
      </c>
      <c r="H321" s="107" t="s">
        <v>3622</v>
      </c>
      <c r="I321" s="95" t="s">
        <v>498</v>
      </c>
      <c r="J321" s="165" t="s">
        <v>182</v>
      </c>
      <c r="K321" s="107" t="s">
        <v>183</v>
      </c>
      <c r="L321" s="38"/>
      <c r="M321" s="41"/>
      <c r="N321" s="41"/>
      <c r="O321" s="41"/>
      <c r="P321" s="41"/>
      <c r="Q321" s="41"/>
      <c r="R321" s="41"/>
      <c r="S321" s="41"/>
      <c r="T321" s="41"/>
      <c r="U321" s="41"/>
      <c r="V321" s="41"/>
      <c r="W321" s="41"/>
      <c r="X321" s="41"/>
      <c r="Y321" s="41"/>
      <c r="Z321" s="41"/>
      <c r="AA321" s="41"/>
      <c r="AB321" s="41"/>
      <c r="AC321" s="41"/>
      <c r="AD321" s="41"/>
      <c r="AE321" s="41"/>
      <c r="AF321" s="41"/>
      <c r="AG321" s="41"/>
      <c r="AH321" s="41"/>
      <c r="AI321" s="41"/>
      <c r="AJ321" s="41"/>
      <c r="AK321" s="41"/>
      <c r="AL321" s="41"/>
      <c r="AM321" s="41"/>
      <c r="AN321" s="41"/>
      <c r="AO321" s="41"/>
      <c r="AP321" s="41"/>
      <c r="AQ321" s="41"/>
      <c r="AR321" s="41"/>
    </row>
    <row r="322" ht="14.5" spans="1:44">
      <c r="A322" s="107" t="s">
        <v>1941</v>
      </c>
      <c r="B322" s="38" t="s">
        <v>1662</v>
      </c>
      <c r="C322" s="236" t="s">
        <v>4316</v>
      </c>
      <c r="D322" s="95" t="s">
        <v>359</v>
      </c>
      <c r="E322" s="148" t="s">
        <v>4317</v>
      </c>
      <c r="F322" s="148" t="s">
        <v>4318</v>
      </c>
      <c r="G322" s="107" t="s">
        <v>320</v>
      </c>
      <c r="H322" s="107" t="s">
        <v>4319</v>
      </c>
      <c r="I322" s="95" t="s">
        <v>4320</v>
      </c>
      <c r="J322" s="107" t="s">
        <v>174</v>
      </c>
      <c r="K322" s="107"/>
      <c r="L322" s="38"/>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c r="AM322" s="41"/>
      <c r="AN322" s="41"/>
      <c r="AO322" s="41"/>
      <c r="AP322" s="41"/>
      <c r="AQ322" s="41"/>
      <c r="AR322" s="41"/>
    </row>
    <row r="323" ht="14.5" spans="1:44">
      <c r="A323" s="107" t="s">
        <v>1941</v>
      </c>
      <c r="B323" s="38" t="s">
        <v>1662</v>
      </c>
      <c r="C323" s="145">
        <v>4829312</v>
      </c>
      <c r="D323" s="148" t="s">
        <v>1405</v>
      </c>
      <c r="E323" s="95" t="s">
        <v>4321</v>
      </c>
      <c r="F323" s="94" t="s">
        <v>746</v>
      </c>
      <c r="G323" s="107" t="s">
        <v>179</v>
      </c>
      <c r="H323" s="107" t="s">
        <v>4322</v>
      </c>
      <c r="I323" s="145" t="s">
        <v>397</v>
      </c>
      <c r="J323" s="107" t="s">
        <v>174</v>
      </c>
      <c r="K323" s="107"/>
      <c r="L323" s="38"/>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c r="AM323" s="41"/>
      <c r="AN323" s="41"/>
      <c r="AO323" s="41"/>
      <c r="AP323" s="41"/>
      <c r="AQ323" s="41"/>
      <c r="AR323" s="41"/>
    </row>
    <row r="324" ht="14.5" spans="1:44">
      <c r="A324" s="107" t="s">
        <v>1941</v>
      </c>
      <c r="B324" s="107" t="s">
        <v>4323</v>
      </c>
      <c r="C324" s="145">
        <v>4564356</v>
      </c>
      <c r="D324" s="96" t="s">
        <v>2152</v>
      </c>
      <c r="E324" s="95" t="s">
        <v>3250</v>
      </c>
      <c r="F324" s="94" t="s">
        <v>4324</v>
      </c>
      <c r="G324" s="107" t="s">
        <v>196</v>
      </c>
      <c r="H324" s="107" t="s">
        <v>4325</v>
      </c>
      <c r="I324" s="95" t="s">
        <v>4326</v>
      </c>
      <c r="J324" s="107" t="s">
        <v>174</v>
      </c>
      <c r="K324" s="107"/>
      <c r="L324" s="38"/>
      <c r="M324" s="41"/>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c r="AL324" s="41"/>
      <c r="AM324" s="41"/>
      <c r="AN324" s="41"/>
      <c r="AO324" s="41"/>
      <c r="AP324" s="41"/>
      <c r="AQ324" s="41"/>
      <c r="AR324" s="41"/>
    </row>
    <row r="325" ht="14.5" spans="1:44">
      <c r="A325" s="200" t="s">
        <v>2600</v>
      </c>
      <c r="B325" s="200" t="s">
        <v>204</v>
      </c>
      <c r="C325" s="237" t="s">
        <v>3106</v>
      </c>
      <c r="D325" s="237" t="s">
        <v>3107</v>
      </c>
      <c r="E325" s="237" t="s">
        <v>3108</v>
      </c>
      <c r="F325" s="237" t="s">
        <v>3109</v>
      </c>
      <c r="G325" s="200" t="s">
        <v>187</v>
      </c>
      <c r="H325" s="200" t="s">
        <v>3110</v>
      </c>
      <c r="I325" s="117" t="s">
        <v>4327</v>
      </c>
      <c r="J325" s="107" t="s">
        <v>182</v>
      </c>
      <c r="K325" s="200" t="s">
        <v>187</v>
      </c>
      <c r="L325" s="38">
        <v>68</v>
      </c>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1"/>
      <c r="AM325" s="41"/>
      <c r="AN325" s="41"/>
      <c r="AO325" s="41"/>
      <c r="AP325" s="41"/>
      <c r="AQ325" s="41"/>
      <c r="AR325" s="41"/>
    </row>
    <row r="326" ht="14.5" spans="1:44">
      <c r="A326" s="200" t="s">
        <v>2600</v>
      </c>
      <c r="B326" s="200" t="s">
        <v>204</v>
      </c>
      <c r="C326" s="237" t="s">
        <v>2605</v>
      </c>
      <c r="D326" s="237" t="s">
        <v>286</v>
      </c>
      <c r="E326" s="237" t="s">
        <v>1769</v>
      </c>
      <c r="F326" s="237" t="s">
        <v>1482</v>
      </c>
      <c r="G326" s="165" t="s">
        <v>265</v>
      </c>
      <c r="H326" s="200" t="s">
        <v>2606</v>
      </c>
      <c r="I326" s="117" t="s">
        <v>4328</v>
      </c>
      <c r="J326" s="107" t="s">
        <v>174</v>
      </c>
      <c r="K326" s="165" t="s">
        <v>323</v>
      </c>
      <c r="L326" s="107" t="s">
        <v>323</v>
      </c>
      <c r="M326" s="41"/>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c r="AL326" s="41"/>
      <c r="AM326" s="41"/>
      <c r="AN326" s="41"/>
      <c r="AO326" s="41"/>
      <c r="AP326" s="41"/>
      <c r="AQ326" s="41"/>
      <c r="AR326" s="41"/>
    </row>
    <row r="327" ht="14.5" spans="1:44">
      <c r="A327" s="200" t="s">
        <v>2600</v>
      </c>
      <c r="B327" s="200" t="s">
        <v>204</v>
      </c>
      <c r="C327" s="217">
        <v>5012095</v>
      </c>
      <c r="D327" s="217" t="s">
        <v>723</v>
      </c>
      <c r="E327" s="217" t="s">
        <v>2585</v>
      </c>
      <c r="F327" s="217" t="s">
        <v>2586</v>
      </c>
      <c r="G327" s="200" t="s">
        <v>214</v>
      </c>
      <c r="H327" s="200" t="s">
        <v>2587</v>
      </c>
      <c r="I327" s="117" t="s">
        <v>4329</v>
      </c>
      <c r="J327" s="107" t="s">
        <v>174</v>
      </c>
      <c r="K327" s="200" t="s">
        <v>214</v>
      </c>
      <c r="L327" s="38">
        <v>71</v>
      </c>
      <c r="M327" s="41"/>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c r="AL327" s="41"/>
      <c r="AM327" s="41"/>
      <c r="AN327" s="41"/>
      <c r="AO327" s="41"/>
      <c r="AP327" s="41"/>
      <c r="AQ327" s="41"/>
      <c r="AR327" s="41"/>
    </row>
    <row r="328" ht="14.5" spans="1:44">
      <c r="A328" s="200" t="s">
        <v>2600</v>
      </c>
      <c r="B328" s="200" t="s">
        <v>204</v>
      </c>
      <c r="C328" s="200">
        <v>3680882</v>
      </c>
      <c r="D328" s="200" t="s">
        <v>306</v>
      </c>
      <c r="E328" s="200" t="s">
        <v>372</v>
      </c>
      <c r="F328" s="211">
        <v>35315</v>
      </c>
      <c r="G328" s="200" t="s">
        <v>187</v>
      </c>
      <c r="H328" s="200" t="s">
        <v>374</v>
      </c>
      <c r="I328" s="117" t="s">
        <v>4330</v>
      </c>
      <c r="J328" s="107" t="s">
        <v>174</v>
      </c>
      <c r="K328" s="107" t="s">
        <v>323</v>
      </c>
      <c r="L328" s="107" t="s">
        <v>323</v>
      </c>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c r="AM328" s="41"/>
      <c r="AN328" s="41"/>
      <c r="AO328" s="41"/>
      <c r="AP328" s="41"/>
      <c r="AQ328" s="41"/>
      <c r="AR328" s="41"/>
    </row>
    <row r="329" ht="14.5" spans="1:44">
      <c r="A329" s="200" t="s">
        <v>2600</v>
      </c>
      <c r="B329" s="200" t="s">
        <v>204</v>
      </c>
      <c r="C329" s="237" t="s">
        <v>439</v>
      </c>
      <c r="D329" s="237" t="s">
        <v>253</v>
      </c>
      <c r="E329" s="237" t="s">
        <v>440</v>
      </c>
      <c r="F329" s="237" t="s">
        <v>441</v>
      </c>
      <c r="G329" s="200" t="s">
        <v>228</v>
      </c>
      <c r="H329" s="200" t="s">
        <v>442</v>
      </c>
      <c r="I329" s="117" t="s">
        <v>4331</v>
      </c>
      <c r="J329" s="107" t="s">
        <v>174</v>
      </c>
      <c r="K329" s="200" t="s">
        <v>228</v>
      </c>
      <c r="L329" s="38">
        <v>51</v>
      </c>
      <c r="M329" s="41"/>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c r="AL329" s="41"/>
      <c r="AM329" s="41"/>
      <c r="AN329" s="41"/>
      <c r="AO329" s="41"/>
      <c r="AP329" s="41"/>
      <c r="AQ329" s="41"/>
      <c r="AR329" s="41"/>
    </row>
    <row r="330" ht="14.5" spans="1:44">
      <c r="A330" s="200" t="s">
        <v>2600</v>
      </c>
      <c r="B330" s="200" t="s">
        <v>204</v>
      </c>
      <c r="C330" s="237" t="s">
        <v>4332</v>
      </c>
      <c r="D330" s="237" t="s">
        <v>677</v>
      </c>
      <c r="E330" s="237" t="s">
        <v>4333</v>
      </c>
      <c r="F330" s="237" t="s">
        <v>4334</v>
      </c>
      <c r="G330" s="200" t="s">
        <v>187</v>
      </c>
      <c r="H330" s="200" t="s">
        <v>4335</v>
      </c>
      <c r="I330" s="117" t="s">
        <v>4336</v>
      </c>
      <c r="J330" s="107" t="s">
        <v>182</v>
      </c>
      <c r="K330" s="200" t="s">
        <v>187</v>
      </c>
      <c r="L330" s="38">
        <v>50</v>
      </c>
      <c r="M330" s="41"/>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c r="AL330" s="41"/>
      <c r="AM330" s="41"/>
      <c r="AN330" s="41"/>
      <c r="AO330" s="41"/>
      <c r="AP330" s="41"/>
      <c r="AQ330" s="41"/>
      <c r="AR330" s="41"/>
    </row>
    <row r="331" ht="14.5" spans="1:44">
      <c r="A331" s="200" t="s">
        <v>2600</v>
      </c>
      <c r="B331" s="200" t="s">
        <v>204</v>
      </c>
      <c r="C331" s="237" t="s">
        <v>4337</v>
      </c>
      <c r="D331" s="237" t="s">
        <v>4338</v>
      </c>
      <c r="E331" s="237" t="s">
        <v>4339</v>
      </c>
      <c r="F331" s="237" t="s">
        <v>4340</v>
      </c>
      <c r="G331" s="200" t="s">
        <v>179</v>
      </c>
      <c r="H331" s="200" t="s">
        <v>4341</v>
      </c>
      <c r="I331" s="117" t="s">
        <v>4330</v>
      </c>
      <c r="J331" s="107" t="s">
        <v>182</v>
      </c>
      <c r="K331" s="200" t="s">
        <v>179</v>
      </c>
      <c r="L331" s="38">
        <v>58</v>
      </c>
      <c r="M331" s="41"/>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c r="AL331" s="41"/>
      <c r="AM331" s="41"/>
      <c r="AN331" s="41"/>
      <c r="AO331" s="41"/>
      <c r="AP331" s="41"/>
      <c r="AQ331" s="41"/>
      <c r="AR331" s="41"/>
    </row>
    <row r="332" ht="14.5" spans="1:44">
      <c r="A332" s="200" t="s">
        <v>2600</v>
      </c>
      <c r="B332" s="200" t="s">
        <v>204</v>
      </c>
      <c r="C332" s="237" t="s">
        <v>424</v>
      </c>
      <c r="D332" s="237" t="s">
        <v>425</v>
      </c>
      <c r="E332" s="237" t="s">
        <v>426</v>
      </c>
      <c r="F332" s="237" t="s">
        <v>427</v>
      </c>
      <c r="G332" s="200" t="s">
        <v>320</v>
      </c>
      <c r="H332" s="200" t="s">
        <v>428</v>
      </c>
      <c r="I332" s="165" t="s">
        <v>375</v>
      </c>
      <c r="J332" s="107" t="s">
        <v>182</v>
      </c>
      <c r="K332" s="107" t="s">
        <v>323</v>
      </c>
      <c r="L332" s="107" t="s">
        <v>323</v>
      </c>
      <c r="M332" s="41"/>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c r="AL332" s="41"/>
      <c r="AM332" s="41"/>
      <c r="AN332" s="41"/>
      <c r="AO332" s="41"/>
      <c r="AP332" s="41"/>
      <c r="AQ332" s="41"/>
      <c r="AR332" s="41"/>
    </row>
    <row r="333" ht="14.5" spans="1:44">
      <c r="A333" s="200" t="s">
        <v>2600</v>
      </c>
      <c r="B333" s="200" t="s">
        <v>204</v>
      </c>
      <c r="C333" s="237" t="s">
        <v>3126</v>
      </c>
      <c r="D333" s="237" t="s">
        <v>905</v>
      </c>
      <c r="E333" s="237" t="s">
        <v>3127</v>
      </c>
      <c r="F333" s="237" t="s">
        <v>1897</v>
      </c>
      <c r="G333" s="178" t="s">
        <v>4342</v>
      </c>
      <c r="H333" s="200" t="s">
        <v>3128</v>
      </c>
      <c r="I333" s="165" t="s">
        <v>375</v>
      </c>
      <c r="J333" s="107" t="s">
        <v>182</v>
      </c>
      <c r="K333" s="107" t="s">
        <v>323</v>
      </c>
      <c r="L333" s="107" t="s">
        <v>323</v>
      </c>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1"/>
      <c r="AM333" s="41"/>
      <c r="AN333" s="41"/>
      <c r="AO333" s="41"/>
      <c r="AP333" s="41"/>
      <c r="AQ333" s="41"/>
      <c r="AR333" s="41"/>
    </row>
    <row r="334" ht="14.5" spans="1:44">
      <c r="A334" s="200" t="s">
        <v>2600</v>
      </c>
      <c r="B334" s="200" t="s">
        <v>204</v>
      </c>
      <c r="C334" s="237" t="s">
        <v>3126</v>
      </c>
      <c r="D334" s="237" t="s">
        <v>905</v>
      </c>
      <c r="E334" s="237" t="s">
        <v>3127</v>
      </c>
      <c r="F334" s="237" t="s">
        <v>1897</v>
      </c>
      <c r="G334" s="178" t="s">
        <v>4343</v>
      </c>
      <c r="H334" s="200" t="s">
        <v>3128</v>
      </c>
      <c r="I334" s="165" t="s">
        <v>375</v>
      </c>
      <c r="J334" s="107" t="s">
        <v>182</v>
      </c>
      <c r="K334" s="107" t="s">
        <v>323</v>
      </c>
      <c r="L334" s="107" t="s">
        <v>323</v>
      </c>
      <c r="M334" s="41"/>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c r="AN334" s="41"/>
      <c r="AO334" s="41"/>
      <c r="AP334" s="41"/>
      <c r="AQ334" s="41"/>
      <c r="AR334" s="41"/>
    </row>
    <row r="335" ht="14.5" spans="1:44">
      <c r="A335" s="200" t="s">
        <v>2600</v>
      </c>
      <c r="B335" s="200" t="s">
        <v>204</v>
      </c>
      <c r="C335" s="217">
        <v>4885845</v>
      </c>
      <c r="D335" s="217" t="s">
        <v>270</v>
      </c>
      <c r="E335" s="217" t="s">
        <v>385</v>
      </c>
      <c r="F335" s="217" t="s">
        <v>386</v>
      </c>
      <c r="G335" s="200" t="s">
        <v>196</v>
      </c>
      <c r="H335" s="200" t="s">
        <v>387</v>
      </c>
      <c r="I335" s="165" t="s">
        <v>388</v>
      </c>
      <c r="J335" s="107" t="s">
        <v>182</v>
      </c>
      <c r="K335" s="200" t="s">
        <v>323</v>
      </c>
      <c r="L335" s="107" t="s">
        <v>323</v>
      </c>
      <c r="M335" s="41"/>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c r="AL335" s="41"/>
      <c r="AM335" s="41"/>
      <c r="AN335" s="41"/>
      <c r="AO335" s="41"/>
      <c r="AP335" s="41"/>
      <c r="AQ335" s="41"/>
      <c r="AR335" s="41"/>
    </row>
    <row r="336" ht="14.5" spans="1:44">
      <c r="A336" s="200" t="s">
        <v>2600</v>
      </c>
      <c r="B336" s="200" t="s">
        <v>204</v>
      </c>
      <c r="C336" s="237" t="s">
        <v>453</v>
      </c>
      <c r="D336" s="237" t="s">
        <v>184</v>
      </c>
      <c r="E336" s="237" t="s">
        <v>449</v>
      </c>
      <c r="F336" s="237" t="s">
        <v>454</v>
      </c>
      <c r="G336" s="178" t="s">
        <v>4344</v>
      </c>
      <c r="H336" s="200" t="s">
        <v>455</v>
      </c>
      <c r="I336" s="165" t="s">
        <v>456</v>
      </c>
      <c r="J336" s="107" t="s">
        <v>174</v>
      </c>
      <c r="K336" s="165" t="s">
        <v>214</v>
      </c>
      <c r="L336" s="38">
        <v>72</v>
      </c>
      <c r="M336" s="41"/>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c r="AL336" s="41"/>
      <c r="AM336" s="41"/>
      <c r="AN336" s="41"/>
      <c r="AO336" s="41"/>
      <c r="AP336" s="41"/>
      <c r="AQ336" s="41"/>
      <c r="AR336" s="41"/>
    </row>
    <row r="337" ht="14.5" spans="1:44">
      <c r="A337" s="200" t="s">
        <v>2600</v>
      </c>
      <c r="B337" s="200" t="s">
        <v>204</v>
      </c>
      <c r="C337" s="237" t="s">
        <v>453</v>
      </c>
      <c r="D337" s="237" t="s">
        <v>184</v>
      </c>
      <c r="E337" s="237" t="s">
        <v>449</v>
      </c>
      <c r="F337" s="237" t="s">
        <v>454</v>
      </c>
      <c r="G337" s="178" t="s">
        <v>4343</v>
      </c>
      <c r="H337" s="200" t="s">
        <v>455</v>
      </c>
      <c r="I337" s="165" t="s">
        <v>456</v>
      </c>
      <c r="J337" s="107" t="s">
        <v>174</v>
      </c>
      <c r="K337" s="165" t="s">
        <v>196</v>
      </c>
      <c r="L337" s="38">
        <v>71</v>
      </c>
      <c r="M337" s="41"/>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c r="AL337" s="41"/>
      <c r="AM337" s="41"/>
      <c r="AN337" s="41"/>
      <c r="AO337" s="41"/>
      <c r="AP337" s="41"/>
      <c r="AQ337" s="41"/>
      <c r="AR337" s="41"/>
    </row>
    <row r="338" ht="14.5" spans="1:44">
      <c r="A338" s="200" t="s">
        <v>2600</v>
      </c>
      <c r="B338" s="200" t="s">
        <v>204</v>
      </c>
      <c r="C338" s="237" t="s">
        <v>3116</v>
      </c>
      <c r="D338" s="237" t="s">
        <v>270</v>
      </c>
      <c r="E338" s="237" t="s">
        <v>3117</v>
      </c>
      <c r="F338" s="237" t="s">
        <v>2147</v>
      </c>
      <c r="G338" s="200" t="s">
        <v>320</v>
      </c>
      <c r="H338" s="200" t="s">
        <v>3119</v>
      </c>
      <c r="I338" s="165" t="s">
        <v>397</v>
      </c>
      <c r="J338" s="107" t="s">
        <v>182</v>
      </c>
      <c r="K338" s="107" t="s">
        <v>323</v>
      </c>
      <c r="L338" s="107" t="s">
        <v>323</v>
      </c>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c r="AM338" s="41"/>
      <c r="AN338" s="41"/>
      <c r="AO338" s="41"/>
      <c r="AP338" s="41"/>
      <c r="AQ338" s="41"/>
      <c r="AR338" s="41"/>
    </row>
    <row r="339" ht="14.5" spans="1:44">
      <c r="A339" s="200" t="s">
        <v>2600</v>
      </c>
      <c r="B339" s="200" t="s">
        <v>204</v>
      </c>
      <c r="C339" s="237" t="s">
        <v>393</v>
      </c>
      <c r="D339" s="237" t="s">
        <v>262</v>
      </c>
      <c r="E339" s="237" t="s">
        <v>394</v>
      </c>
      <c r="F339" s="237" t="s">
        <v>395</v>
      </c>
      <c r="G339" s="200" t="s">
        <v>214</v>
      </c>
      <c r="H339" s="200" t="s">
        <v>396</v>
      </c>
      <c r="I339" s="165" t="s">
        <v>397</v>
      </c>
      <c r="J339" s="107" t="s">
        <v>182</v>
      </c>
      <c r="K339" s="107" t="s">
        <v>323</v>
      </c>
      <c r="L339" s="107" t="s">
        <v>323</v>
      </c>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c r="AM339" s="41"/>
      <c r="AN339" s="41"/>
      <c r="AO339" s="41"/>
      <c r="AP339" s="41"/>
      <c r="AQ339" s="41"/>
      <c r="AR339" s="41"/>
    </row>
    <row r="340" ht="14.5" spans="1:44">
      <c r="A340" s="200" t="s">
        <v>2600</v>
      </c>
      <c r="B340" s="200" t="s">
        <v>204</v>
      </c>
      <c r="C340" s="238" t="s">
        <v>480</v>
      </c>
      <c r="D340" s="237" t="s">
        <v>211</v>
      </c>
      <c r="E340" s="237" t="s">
        <v>481</v>
      </c>
      <c r="F340" s="237" t="s">
        <v>482</v>
      </c>
      <c r="G340" s="200" t="s">
        <v>320</v>
      </c>
      <c r="H340" s="200" t="s">
        <v>483</v>
      </c>
      <c r="I340" s="165" t="s">
        <v>375</v>
      </c>
      <c r="J340" s="107" t="s">
        <v>182</v>
      </c>
      <c r="K340" s="107" t="s">
        <v>323</v>
      </c>
      <c r="L340" s="107" t="s">
        <v>323</v>
      </c>
      <c r="M340" s="41"/>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c r="AL340" s="41"/>
      <c r="AM340" s="41"/>
      <c r="AN340" s="41"/>
      <c r="AO340" s="41"/>
      <c r="AP340" s="41"/>
      <c r="AQ340" s="41"/>
      <c r="AR340" s="41"/>
    </row>
    <row r="341" ht="14.5" spans="1:44">
      <c r="A341" s="200" t="s">
        <v>2600</v>
      </c>
      <c r="B341" s="200" t="s">
        <v>204</v>
      </c>
      <c r="C341" s="237" t="s">
        <v>4345</v>
      </c>
      <c r="D341" s="237" t="s">
        <v>340</v>
      </c>
      <c r="E341" s="237" t="s">
        <v>4346</v>
      </c>
      <c r="F341" s="237" t="s">
        <v>4347</v>
      </c>
      <c r="G341" s="178" t="s">
        <v>4342</v>
      </c>
      <c r="H341" s="200" t="s">
        <v>4348</v>
      </c>
      <c r="I341" s="165" t="s">
        <v>397</v>
      </c>
      <c r="J341" s="107" t="s">
        <v>182</v>
      </c>
      <c r="K341" s="107" t="s">
        <v>323</v>
      </c>
      <c r="L341" s="107" t="s">
        <v>323</v>
      </c>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1"/>
      <c r="AM341" s="41"/>
      <c r="AN341" s="41"/>
      <c r="AO341" s="41"/>
      <c r="AP341" s="41"/>
      <c r="AQ341" s="41"/>
      <c r="AR341" s="41"/>
    </row>
    <row r="342" ht="15.75" customHeight="1" spans="1:44">
      <c r="A342" s="200" t="s">
        <v>2600</v>
      </c>
      <c r="B342" s="200" t="s">
        <v>204</v>
      </c>
      <c r="C342" s="200">
        <v>5018259</v>
      </c>
      <c r="D342" s="200" t="s">
        <v>419</v>
      </c>
      <c r="E342" s="200" t="s">
        <v>2625</v>
      </c>
      <c r="F342" s="211">
        <v>37291</v>
      </c>
      <c r="G342" s="165" t="s">
        <v>265</v>
      </c>
      <c r="H342" s="200" t="s">
        <v>2626</v>
      </c>
      <c r="I342" s="165" t="s">
        <v>1497</v>
      </c>
      <c r="J342" s="107" t="s">
        <v>182</v>
      </c>
      <c r="K342" s="165" t="s">
        <v>265</v>
      </c>
      <c r="L342" s="38">
        <v>63</v>
      </c>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c r="AM342" s="41"/>
      <c r="AN342" s="41"/>
      <c r="AO342" s="41"/>
      <c r="AP342" s="41"/>
      <c r="AQ342" s="41"/>
      <c r="AR342" s="41"/>
    </row>
    <row r="343" ht="15.75" customHeight="1" spans="1:44">
      <c r="A343" s="200" t="s">
        <v>2600</v>
      </c>
      <c r="B343" s="200" t="s">
        <v>204</v>
      </c>
      <c r="C343" s="237" t="s">
        <v>2580</v>
      </c>
      <c r="D343" s="237" t="s">
        <v>270</v>
      </c>
      <c r="E343" s="237" t="s">
        <v>2581</v>
      </c>
      <c r="F343" s="237" t="s">
        <v>2582</v>
      </c>
      <c r="G343" s="165" t="s">
        <v>320</v>
      </c>
      <c r="H343" s="200" t="s">
        <v>2583</v>
      </c>
      <c r="I343" s="165" t="s">
        <v>375</v>
      </c>
      <c r="J343" s="107" t="s">
        <v>182</v>
      </c>
      <c r="K343" s="165" t="s">
        <v>323</v>
      </c>
      <c r="L343" s="107" t="s">
        <v>323</v>
      </c>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c r="AM343" s="41"/>
      <c r="AN343" s="41"/>
      <c r="AO343" s="41"/>
      <c r="AP343" s="41"/>
      <c r="AQ343" s="41"/>
      <c r="AR343" s="41"/>
    </row>
    <row r="344" ht="15.75" customHeight="1" spans="1:44">
      <c r="A344" s="200" t="s">
        <v>2600</v>
      </c>
      <c r="B344" s="200" t="s">
        <v>204</v>
      </c>
      <c r="C344" s="200">
        <v>5027385</v>
      </c>
      <c r="D344" s="200" t="s">
        <v>509</v>
      </c>
      <c r="E344" s="200" t="s">
        <v>2267</v>
      </c>
      <c r="F344" s="184" t="s">
        <v>3120</v>
      </c>
      <c r="G344" s="165" t="s">
        <v>179</v>
      </c>
      <c r="H344" s="200" t="s">
        <v>3121</v>
      </c>
      <c r="I344" s="165" t="s">
        <v>3122</v>
      </c>
      <c r="J344" s="107" t="s">
        <v>182</v>
      </c>
      <c r="K344" s="165" t="s">
        <v>179</v>
      </c>
      <c r="L344" s="38">
        <v>61</v>
      </c>
      <c r="M344" s="41"/>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c r="AL344" s="41"/>
      <c r="AM344" s="41"/>
      <c r="AN344" s="41"/>
      <c r="AO344" s="41"/>
      <c r="AP344" s="41"/>
      <c r="AQ344" s="41"/>
      <c r="AR344" s="41"/>
    </row>
    <row r="345" ht="15.75" customHeight="1" spans="1:44">
      <c r="A345" s="200" t="s">
        <v>2600</v>
      </c>
      <c r="B345" s="200" t="s">
        <v>204</v>
      </c>
      <c r="C345" s="200">
        <v>4332159</v>
      </c>
      <c r="D345" s="200" t="s">
        <v>148</v>
      </c>
      <c r="E345" s="200" t="s">
        <v>2632</v>
      </c>
      <c r="F345" s="200" t="s">
        <v>2633</v>
      </c>
      <c r="G345" s="239" t="s">
        <v>179</v>
      </c>
      <c r="H345" s="200" t="s">
        <v>2634</v>
      </c>
      <c r="I345" s="165" t="s">
        <v>375</v>
      </c>
      <c r="J345" s="107" t="s">
        <v>182</v>
      </c>
      <c r="K345" s="239" t="s">
        <v>179</v>
      </c>
      <c r="L345" s="38">
        <v>56</v>
      </c>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c r="AM345" s="41"/>
      <c r="AN345" s="41"/>
      <c r="AO345" s="41"/>
      <c r="AP345" s="41"/>
      <c r="AQ345" s="41"/>
      <c r="AR345" s="41"/>
    </row>
    <row r="346" ht="15.75" customHeight="1" spans="1:44">
      <c r="A346" s="200" t="s">
        <v>2600</v>
      </c>
      <c r="B346" s="200" t="s">
        <v>204</v>
      </c>
      <c r="C346" s="237" t="s">
        <v>4349</v>
      </c>
      <c r="D346" s="237" t="s">
        <v>593</v>
      </c>
      <c r="E346" s="237" t="s">
        <v>4350</v>
      </c>
      <c r="F346" s="237" t="s">
        <v>4351</v>
      </c>
      <c r="G346" s="239" t="s">
        <v>196</v>
      </c>
      <c r="H346" s="165" t="s">
        <v>4352</v>
      </c>
      <c r="I346" s="165" t="s">
        <v>375</v>
      </c>
      <c r="J346" s="107" t="s">
        <v>182</v>
      </c>
      <c r="K346" s="239" t="s">
        <v>196</v>
      </c>
      <c r="L346" s="38">
        <v>60</v>
      </c>
      <c r="M346" s="41"/>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c r="AL346" s="41"/>
      <c r="AM346" s="41"/>
      <c r="AN346" s="41"/>
      <c r="AO346" s="41"/>
      <c r="AP346" s="41"/>
      <c r="AQ346" s="41"/>
      <c r="AR346" s="41"/>
    </row>
    <row r="347" ht="15.75" customHeight="1" spans="1:44">
      <c r="A347" s="200" t="s">
        <v>2600</v>
      </c>
      <c r="B347" s="200" t="s">
        <v>204</v>
      </c>
      <c r="C347" s="237" t="s">
        <v>408</v>
      </c>
      <c r="D347" s="237" t="s">
        <v>270</v>
      </c>
      <c r="E347" s="237" t="s">
        <v>409</v>
      </c>
      <c r="F347" s="237" t="s">
        <v>410</v>
      </c>
      <c r="G347" s="239" t="s">
        <v>232</v>
      </c>
      <c r="H347" s="165" t="s">
        <v>411</v>
      </c>
      <c r="I347" s="165" t="s">
        <v>375</v>
      </c>
      <c r="J347" s="107" t="s">
        <v>182</v>
      </c>
      <c r="K347" s="239" t="s">
        <v>232</v>
      </c>
      <c r="L347" s="38">
        <v>65</v>
      </c>
      <c r="M347" s="41"/>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c r="AL347" s="41"/>
      <c r="AM347" s="41"/>
      <c r="AN347" s="41"/>
      <c r="AO347" s="41"/>
      <c r="AP347" s="41"/>
      <c r="AQ347" s="41"/>
      <c r="AR347" s="41"/>
    </row>
    <row r="348" ht="15.75" customHeight="1" spans="1:44">
      <c r="A348" s="200" t="s">
        <v>2600</v>
      </c>
      <c r="B348" s="200" t="s">
        <v>204</v>
      </c>
      <c r="C348" s="200">
        <v>4078241</v>
      </c>
      <c r="D348" s="200" t="s">
        <v>168</v>
      </c>
      <c r="E348" s="200" t="s">
        <v>671</v>
      </c>
      <c r="F348" s="211">
        <v>35434</v>
      </c>
      <c r="G348" s="239" t="s">
        <v>196</v>
      </c>
      <c r="H348" s="165" t="s">
        <v>4353</v>
      </c>
      <c r="I348" s="165" t="s">
        <v>375</v>
      </c>
      <c r="J348" s="107" t="s">
        <v>182</v>
      </c>
      <c r="K348" s="239" t="s">
        <v>196</v>
      </c>
      <c r="L348" s="38">
        <v>58</v>
      </c>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c r="AN348" s="41"/>
      <c r="AO348" s="41"/>
      <c r="AP348" s="41"/>
      <c r="AQ348" s="41"/>
      <c r="AR348" s="41"/>
    </row>
    <row r="349" ht="15.75" customHeight="1" spans="1:44">
      <c r="A349" s="200" t="s">
        <v>2600</v>
      </c>
      <c r="B349" s="200" t="s">
        <v>204</v>
      </c>
      <c r="C349" s="237" t="s">
        <v>2594</v>
      </c>
      <c r="D349" s="237" t="s">
        <v>2595</v>
      </c>
      <c r="E349" s="237" t="s">
        <v>2596</v>
      </c>
      <c r="F349" s="237" t="s">
        <v>2597</v>
      </c>
      <c r="G349" s="239" t="s">
        <v>179</v>
      </c>
      <c r="H349" s="165" t="s">
        <v>2598</v>
      </c>
      <c r="I349" s="165" t="s">
        <v>375</v>
      </c>
      <c r="J349" s="107" t="s">
        <v>182</v>
      </c>
      <c r="K349" s="239" t="s">
        <v>323</v>
      </c>
      <c r="L349" s="107" t="s">
        <v>323</v>
      </c>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c r="AN349" s="41"/>
      <c r="AO349" s="41"/>
      <c r="AP349" s="41"/>
      <c r="AQ349" s="41"/>
      <c r="AR349" s="41"/>
    </row>
    <row r="350" ht="20.25" customHeight="1" spans="1:44">
      <c r="A350" s="193"/>
      <c r="B350" s="200" t="s">
        <v>147</v>
      </c>
      <c r="C350" s="200">
        <v>4760583</v>
      </c>
      <c r="D350" s="200" t="s">
        <v>2478</v>
      </c>
      <c r="E350" s="200" t="s">
        <v>2629</v>
      </c>
      <c r="F350" s="211">
        <v>36959</v>
      </c>
      <c r="G350" s="200" t="s">
        <v>187</v>
      </c>
      <c r="H350" s="200" t="s">
        <v>2479</v>
      </c>
      <c r="I350" s="165" t="s">
        <v>588</v>
      </c>
      <c r="J350" s="193" t="s">
        <v>174</v>
      </c>
      <c r="K350" s="200"/>
      <c r="L350" s="200"/>
      <c r="M350" s="200"/>
      <c r="N350" s="200"/>
      <c r="O350" s="200"/>
      <c r="P350" s="200"/>
      <c r="Q350" s="200"/>
      <c r="R350" s="200"/>
      <c r="S350" s="200"/>
      <c r="T350" s="200"/>
      <c r="U350" s="200"/>
      <c r="V350" s="200"/>
      <c r="W350" s="200"/>
      <c r="X350" s="200"/>
      <c r="Y350" s="200"/>
      <c r="Z350" s="200"/>
      <c r="AA350" s="200"/>
      <c r="AB350" s="200"/>
      <c r="AC350" s="200"/>
      <c r="AD350" s="200"/>
      <c r="AE350" s="200"/>
      <c r="AF350" s="200"/>
      <c r="AG350" s="200"/>
      <c r="AH350" s="200"/>
      <c r="AI350" s="200"/>
      <c r="AJ350" s="200"/>
      <c r="AK350" s="200"/>
      <c r="AL350" s="200"/>
      <c r="AM350" s="200"/>
      <c r="AN350" s="200"/>
      <c r="AO350" s="200"/>
      <c r="AP350" s="200"/>
      <c r="AQ350" s="200"/>
      <c r="AR350" s="200"/>
    </row>
    <row r="351" ht="14.5" spans="1:44">
      <c r="A351" s="193"/>
      <c r="B351" s="200" t="s">
        <v>147</v>
      </c>
      <c r="C351" s="200">
        <v>4753455</v>
      </c>
      <c r="D351" s="200" t="s">
        <v>863</v>
      </c>
      <c r="E351" s="200" t="s">
        <v>969</v>
      </c>
      <c r="F351" s="211">
        <v>36923</v>
      </c>
      <c r="G351" s="200" t="s">
        <v>196</v>
      </c>
      <c r="H351" s="200" t="s">
        <v>866</v>
      </c>
      <c r="I351" s="200" t="s">
        <v>588</v>
      </c>
      <c r="J351" s="193" t="s">
        <v>174</v>
      </c>
      <c r="K351" s="200"/>
      <c r="L351" s="200"/>
      <c r="M351" s="200"/>
      <c r="N351" s="200"/>
      <c r="O351" s="200"/>
      <c r="P351" s="200"/>
      <c r="Q351" s="200"/>
      <c r="R351" s="200"/>
      <c r="S351" s="200"/>
      <c r="T351" s="200"/>
      <c r="U351" s="200"/>
      <c r="V351" s="200"/>
      <c r="W351" s="200"/>
      <c r="X351" s="200"/>
      <c r="Y351" s="200"/>
      <c r="Z351" s="200"/>
      <c r="AA351" s="200"/>
      <c r="AB351" s="200"/>
      <c r="AC351" s="200"/>
      <c r="AD351" s="200"/>
      <c r="AE351" s="200"/>
      <c r="AF351" s="200"/>
      <c r="AG351" s="200"/>
      <c r="AH351" s="200"/>
      <c r="AI351" s="200"/>
      <c r="AJ351" s="200"/>
      <c r="AK351" s="200"/>
      <c r="AL351" s="200"/>
      <c r="AM351" s="200"/>
      <c r="AN351" s="200"/>
      <c r="AO351" s="200"/>
      <c r="AP351" s="200"/>
      <c r="AQ351" s="200"/>
      <c r="AR351" s="200"/>
    </row>
    <row r="352" ht="15" spans="1:44">
      <c r="A352" s="38" t="s">
        <v>3389</v>
      </c>
      <c r="B352" s="122" t="s">
        <v>204</v>
      </c>
      <c r="C352" s="240">
        <v>4994789</v>
      </c>
      <c r="D352" s="241" t="s">
        <v>502</v>
      </c>
      <c r="E352" s="241" t="s">
        <v>3075</v>
      </c>
      <c r="F352" s="241" t="s">
        <v>504</v>
      </c>
      <c r="G352" s="121" t="s">
        <v>265</v>
      </c>
      <c r="H352" s="214" t="s">
        <v>505</v>
      </c>
      <c r="I352" s="95" t="s">
        <v>498</v>
      </c>
      <c r="J352" s="165" t="s">
        <v>182</v>
      </c>
      <c r="K352" s="147" t="s">
        <v>339</v>
      </c>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c r="AL352" s="41"/>
      <c r="AM352" s="41"/>
      <c r="AN352" s="41"/>
      <c r="AO352" s="41"/>
      <c r="AP352" s="41"/>
      <c r="AQ352" s="41"/>
      <c r="AR352" s="41"/>
    </row>
    <row r="353" ht="15.75" customHeight="1" spans="1:44">
      <c r="A353" s="237" t="s">
        <v>4354</v>
      </c>
      <c r="B353" s="237" t="s">
        <v>301</v>
      </c>
      <c r="C353" s="237">
        <v>5123263</v>
      </c>
      <c r="D353" s="237" t="s">
        <v>2041</v>
      </c>
      <c r="E353" s="237" t="s">
        <v>4355</v>
      </c>
      <c r="F353" s="242" t="s">
        <v>3589</v>
      </c>
      <c r="G353" s="237" t="s">
        <v>196</v>
      </c>
      <c r="H353" s="237" t="s">
        <v>3590</v>
      </c>
      <c r="I353" s="237" t="s">
        <v>3591</v>
      </c>
      <c r="J353" s="237" t="s">
        <v>174</v>
      </c>
      <c r="K353" s="238" t="s">
        <v>196</v>
      </c>
      <c r="L353" s="238" t="s">
        <v>4356</v>
      </c>
      <c r="M353" s="237"/>
      <c r="N353" s="237"/>
      <c r="O353" s="237"/>
      <c r="P353" s="237"/>
      <c r="Q353" s="237"/>
      <c r="R353" s="237"/>
      <c r="S353" s="237"/>
      <c r="T353" s="237"/>
      <c r="U353" s="237"/>
      <c r="V353" s="237"/>
      <c r="W353" s="237"/>
      <c r="X353" s="237"/>
      <c r="Y353" s="237"/>
      <c r="Z353" s="237"/>
      <c r="AA353" s="237"/>
      <c r="AB353" s="237"/>
      <c r="AC353" s="237"/>
      <c r="AD353" s="237"/>
      <c r="AE353" s="237"/>
      <c r="AF353" s="237"/>
      <c r="AG353" s="237"/>
      <c r="AH353" s="237"/>
      <c r="AI353" s="237"/>
      <c r="AJ353" s="237"/>
      <c r="AK353" s="237"/>
      <c r="AL353" s="237"/>
      <c r="AM353" s="237"/>
      <c r="AN353" s="237"/>
      <c r="AO353" s="237"/>
      <c r="AP353" s="237"/>
      <c r="AQ353" s="237"/>
      <c r="AR353" s="237"/>
    </row>
    <row r="354" ht="15.75" customHeight="1" spans="1:44">
      <c r="A354" s="237" t="s">
        <v>4354</v>
      </c>
      <c r="B354" s="237" t="s">
        <v>198</v>
      </c>
      <c r="C354" s="237">
        <v>4899080</v>
      </c>
      <c r="D354" s="237" t="s">
        <v>4357</v>
      </c>
      <c r="E354" s="237" t="s">
        <v>4358</v>
      </c>
      <c r="F354" s="242" t="s">
        <v>3967</v>
      </c>
      <c r="G354" s="237" t="s">
        <v>3734</v>
      </c>
      <c r="H354" s="237" t="s">
        <v>4359</v>
      </c>
      <c r="I354" s="237" t="s">
        <v>1195</v>
      </c>
      <c r="J354" s="237" t="s">
        <v>182</v>
      </c>
      <c r="K354" s="238" t="s">
        <v>265</v>
      </c>
      <c r="L354" s="238" t="s">
        <v>4360</v>
      </c>
      <c r="M354" s="237"/>
      <c r="N354" s="237"/>
      <c r="O354" s="237"/>
      <c r="P354" s="237"/>
      <c r="Q354" s="237"/>
      <c r="R354" s="237"/>
      <c r="S354" s="237"/>
      <c r="T354" s="237"/>
      <c r="U354" s="237"/>
      <c r="V354" s="237"/>
      <c r="W354" s="237"/>
      <c r="X354" s="237"/>
      <c r="Y354" s="237"/>
      <c r="Z354" s="237"/>
      <c r="AA354" s="237"/>
      <c r="AB354" s="237"/>
      <c r="AC354" s="237"/>
      <c r="AD354" s="237"/>
      <c r="AE354" s="237"/>
      <c r="AF354" s="237"/>
      <c r="AG354" s="237"/>
      <c r="AH354" s="237"/>
      <c r="AI354" s="237"/>
      <c r="AJ354" s="237"/>
      <c r="AK354" s="237"/>
      <c r="AL354" s="237"/>
      <c r="AM354" s="237"/>
      <c r="AN354" s="237"/>
      <c r="AO354" s="237"/>
      <c r="AP354" s="237"/>
      <c r="AQ354" s="237"/>
      <c r="AR354" s="237"/>
    </row>
    <row r="355" ht="15.75" customHeight="1" spans="1:44">
      <c r="A355" s="237" t="s">
        <v>4354</v>
      </c>
      <c r="B355" s="237" t="s">
        <v>198</v>
      </c>
      <c r="C355" s="237">
        <v>4908678</v>
      </c>
      <c r="D355" s="237" t="s">
        <v>1302</v>
      </c>
      <c r="E355" s="237" t="s">
        <v>895</v>
      </c>
      <c r="F355" s="242" t="s">
        <v>4361</v>
      </c>
      <c r="G355" s="237" t="s">
        <v>196</v>
      </c>
      <c r="H355" s="237" t="s">
        <v>3959</v>
      </c>
      <c r="I355" s="237" t="s">
        <v>769</v>
      </c>
      <c r="J355" s="237" t="s">
        <v>174</v>
      </c>
      <c r="K355" s="238" t="s">
        <v>196</v>
      </c>
      <c r="L355" s="238" t="s">
        <v>4362</v>
      </c>
      <c r="M355" s="237"/>
      <c r="N355" s="237"/>
      <c r="O355" s="237"/>
      <c r="P355" s="237"/>
      <c r="Q355" s="237"/>
      <c r="R355" s="237"/>
      <c r="S355" s="237"/>
      <c r="T355" s="237"/>
      <c r="U355" s="237"/>
      <c r="V355" s="237"/>
      <c r="W355" s="237"/>
      <c r="X355" s="237"/>
      <c r="Y355" s="237"/>
      <c r="Z355" s="237"/>
      <c r="AA355" s="237"/>
      <c r="AB355" s="237"/>
      <c r="AC355" s="237"/>
      <c r="AD355" s="237"/>
      <c r="AE355" s="237"/>
      <c r="AF355" s="237"/>
      <c r="AG355" s="237"/>
      <c r="AH355" s="237"/>
      <c r="AI355" s="237"/>
      <c r="AJ355" s="237"/>
      <c r="AK355" s="237"/>
      <c r="AL355" s="237"/>
      <c r="AM355" s="237"/>
      <c r="AN355" s="237"/>
      <c r="AO355" s="237"/>
      <c r="AP355" s="237"/>
      <c r="AQ355" s="237"/>
      <c r="AR355" s="237"/>
    </row>
    <row r="356" ht="15.75" customHeight="1" spans="1:44">
      <c r="A356" s="237" t="s">
        <v>4354</v>
      </c>
      <c r="B356" s="237" t="s">
        <v>301</v>
      </c>
      <c r="C356" s="237">
        <v>5237504</v>
      </c>
      <c r="D356" s="237" t="s">
        <v>4363</v>
      </c>
      <c r="E356" s="237" t="s">
        <v>4364</v>
      </c>
      <c r="F356" s="242" t="s">
        <v>4365</v>
      </c>
      <c r="G356" s="237" t="s">
        <v>196</v>
      </c>
      <c r="H356" s="200" t="s">
        <v>4366</v>
      </c>
      <c r="I356" s="165" t="s">
        <v>2941</v>
      </c>
      <c r="J356" s="107" t="s">
        <v>182</v>
      </c>
      <c r="K356" s="41"/>
      <c r="L356" s="41"/>
      <c r="M356" s="123" t="s">
        <v>3325</v>
      </c>
      <c r="N356" s="41"/>
      <c r="O356" s="41"/>
      <c r="P356" s="41"/>
      <c r="Q356" s="41"/>
      <c r="R356" s="41"/>
      <c r="S356" s="41"/>
      <c r="T356" s="41"/>
      <c r="U356" s="41"/>
      <c r="V356" s="41"/>
      <c r="W356" s="41"/>
      <c r="X356" s="41"/>
      <c r="Y356" s="41"/>
      <c r="Z356" s="41"/>
      <c r="AA356" s="41"/>
      <c r="AB356" s="41"/>
      <c r="AC356" s="41"/>
      <c r="AD356" s="41"/>
      <c r="AE356" s="41"/>
      <c r="AF356" s="41"/>
      <c r="AG356" s="41"/>
      <c r="AH356" s="41"/>
      <c r="AI356" s="41"/>
      <c r="AJ356" s="41"/>
      <c r="AK356" s="41"/>
      <c r="AL356" s="41"/>
      <c r="AM356" s="41"/>
      <c r="AN356" s="41"/>
      <c r="AO356" s="41"/>
      <c r="AP356" s="41"/>
      <c r="AQ356" s="41"/>
      <c r="AR356" s="41"/>
    </row>
    <row r="357" ht="15.75" customHeight="1" spans="1:44">
      <c r="A357" s="237" t="s">
        <v>4354</v>
      </c>
      <c r="B357" s="237" t="s">
        <v>3858</v>
      </c>
      <c r="C357" s="237">
        <v>4596005</v>
      </c>
      <c r="D357" s="237" t="s">
        <v>2041</v>
      </c>
      <c r="E357" s="237" t="s">
        <v>4367</v>
      </c>
      <c r="F357" s="242" t="s">
        <v>4368</v>
      </c>
      <c r="G357" s="237" t="s">
        <v>265</v>
      </c>
      <c r="H357" s="200" t="s">
        <v>4369</v>
      </c>
      <c r="I357" s="165" t="s">
        <v>4370</v>
      </c>
      <c r="J357" s="107" t="s">
        <v>182</v>
      </c>
      <c r="K357" s="41"/>
      <c r="L357" s="41"/>
      <c r="M357" s="41"/>
      <c r="N357" s="41"/>
      <c r="O357" s="41"/>
      <c r="P357" s="41"/>
      <c r="Q357" s="41"/>
      <c r="R357" s="41"/>
      <c r="S357" s="41"/>
      <c r="T357" s="41"/>
      <c r="U357" s="41"/>
      <c r="V357" s="41"/>
      <c r="W357" s="41"/>
      <c r="X357" s="41"/>
      <c r="Y357" s="41"/>
      <c r="Z357" s="41"/>
      <c r="AA357" s="41"/>
      <c r="AB357" s="41"/>
      <c r="AC357" s="41"/>
      <c r="AD357" s="41"/>
      <c r="AE357" s="41"/>
      <c r="AF357" s="41"/>
      <c r="AG357" s="41"/>
      <c r="AH357" s="41"/>
      <c r="AI357" s="41"/>
      <c r="AJ357" s="41"/>
      <c r="AK357" s="41"/>
      <c r="AL357" s="41"/>
      <c r="AM357" s="41"/>
      <c r="AN357" s="41"/>
      <c r="AO357" s="41"/>
      <c r="AP357" s="41"/>
      <c r="AQ357" s="41"/>
      <c r="AR357" s="41"/>
    </row>
    <row r="358" ht="15.75" customHeight="1" spans="1:44">
      <c r="A358" s="237" t="s">
        <v>4354</v>
      </c>
      <c r="B358" s="237" t="s">
        <v>198</v>
      </c>
      <c r="C358" s="237">
        <v>3918068</v>
      </c>
      <c r="D358" s="237" t="s">
        <v>898</v>
      </c>
      <c r="E358" s="237" t="s">
        <v>4371</v>
      </c>
      <c r="F358" s="242" t="s">
        <v>1015</v>
      </c>
      <c r="G358" s="237" t="s">
        <v>797</v>
      </c>
      <c r="H358" s="200" t="s">
        <v>4372</v>
      </c>
      <c r="I358" s="165" t="s">
        <v>4373</v>
      </c>
      <c r="J358" s="107" t="s">
        <v>174</v>
      </c>
      <c r="K358" s="237" t="s">
        <v>797</v>
      </c>
      <c r="L358" s="123" t="s">
        <v>3805</v>
      </c>
      <c r="M358" s="41"/>
      <c r="N358" s="41"/>
      <c r="O358" s="41"/>
      <c r="P358" s="41"/>
      <c r="Q358" s="41"/>
      <c r="R358" s="41"/>
      <c r="S358" s="41"/>
      <c r="T358" s="41"/>
      <c r="U358" s="41"/>
      <c r="V358" s="41"/>
      <c r="W358" s="41"/>
      <c r="X358" s="41"/>
      <c r="Y358" s="41"/>
      <c r="Z358" s="41"/>
      <c r="AA358" s="41"/>
      <c r="AB358" s="41"/>
      <c r="AC358" s="41"/>
      <c r="AD358" s="41"/>
      <c r="AE358" s="41"/>
      <c r="AF358" s="41"/>
      <c r="AG358" s="41"/>
      <c r="AH358" s="41"/>
      <c r="AI358" s="41"/>
      <c r="AJ358" s="41"/>
      <c r="AK358" s="41"/>
      <c r="AL358" s="41"/>
      <c r="AM358" s="41"/>
      <c r="AN358" s="41"/>
      <c r="AO358" s="41"/>
      <c r="AP358" s="41"/>
      <c r="AQ358" s="41"/>
      <c r="AR358" s="41"/>
    </row>
    <row r="359" ht="15.75" customHeight="1" spans="1:44">
      <c r="A359" s="237" t="s">
        <v>4354</v>
      </c>
      <c r="B359" s="237" t="s">
        <v>147</v>
      </c>
      <c r="C359" s="237">
        <v>4987889</v>
      </c>
      <c r="D359" s="237" t="s">
        <v>1302</v>
      </c>
      <c r="E359" s="237" t="s">
        <v>1701</v>
      </c>
      <c r="F359" s="242" t="s">
        <v>1702</v>
      </c>
      <c r="G359" s="237" t="s">
        <v>320</v>
      </c>
      <c r="H359" s="200" t="s">
        <v>1704</v>
      </c>
      <c r="I359" s="165" t="s">
        <v>1195</v>
      </c>
      <c r="J359" s="107" t="s">
        <v>174</v>
      </c>
      <c r="K359" s="123" t="s">
        <v>320</v>
      </c>
      <c r="L359" s="79">
        <v>65</v>
      </c>
      <c r="M359" s="41"/>
      <c r="N359" s="41"/>
      <c r="O359" s="41"/>
      <c r="P359" s="41"/>
      <c r="Q359" s="41"/>
      <c r="R359" s="41"/>
      <c r="S359" s="41"/>
      <c r="T359" s="41"/>
      <c r="U359" s="41"/>
      <c r="V359" s="41"/>
      <c r="W359" s="41"/>
      <c r="X359" s="41"/>
      <c r="Y359" s="41"/>
      <c r="Z359" s="41"/>
      <c r="AA359" s="41"/>
      <c r="AB359" s="41"/>
      <c r="AC359" s="41"/>
      <c r="AD359" s="41"/>
      <c r="AE359" s="41"/>
      <c r="AF359" s="41"/>
      <c r="AG359" s="41"/>
      <c r="AH359" s="41"/>
      <c r="AI359" s="41"/>
      <c r="AJ359" s="41"/>
      <c r="AK359" s="41"/>
      <c r="AL359" s="41"/>
      <c r="AM359" s="41"/>
      <c r="AN359" s="41"/>
      <c r="AO359" s="41"/>
      <c r="AP359" s="41"/>
      <c r="AQ359" s="41"/>
      <c r="AR359" s="41"/>
    </row>
    <row r="360" ht="15.75" customHeight="1" spans="1:44">
      <c r="A360" s="237" t="s">
        <v>4354</v>
      </c>
      <c r="B360" s="237" t="s">
        <v>147</v>
      </c>
      <c r="C360" s="237">
        <v>4995151</v>
      </c>
      <c r="D360" s="237" t="s">
        <v>2041</v>
      </c>
      <c r="E360" s="237" t="s">
        <v>2067</v>
      </c>
      <c r="F360" s="242" t="s">
        <v>2068</v>
      </c>
      <c r="G360" s="237" t="s">
        <v>232</v>
      </c>
      <c r="H360" s="200" t="s">
        <v>2069</v>
      </c>
      <c r="I360" s="165" t="s">
        <v>1195</v>
      </c>
      <c r="J360" s="107" t="s">
        <v>174</v>
      </c>
      <c r="K360" s="123" t="s">
        <v>232</v>
      </c>
      <c r="L360" s="79">
        <v>52</v>
      </c>
      <c r="M360" s="41"/>
      <c r="N360" s="41"/>
      <c r="O360" s="41"/>
      <c r="P360" s="41"/>
      <c r="Q360" s="41"/>
      <c r="R360" s="41"/>
      <c r="S360" s="41"/>
      <c r="T360" s="41"/>
      <c r="U360" s="41"/>
      <c r="V360" s="41"/>
      <c r="W360" s="41"/>
      <c r="X360" s="41"/>
      <c r="Y360" s="41"/>
      <c r="Z360" s="41"/>
      <c r="AA360" s="41"/>
      <c r="AB360" s="41"/>
      <c r="AC360" s="41"/>
      <c r="AD360" s="41"/>
      <c r="AE360" s="41"/>
      <c r="AF360" s="41"/>
      <c r="AG360" s="41"/>
      <c r="AH360" s="41"/>
      <c r="AI360" s="41"/>
      <c r="AJ360" s="41"/>
      <c r="AK360" s="41"/>
      <c r="AL360" s="41"/>
      <c r="AM360" s="41"/>
      <c r="AN360" s="41"/>
      <c r="AO360" s="41"/>
      <c r="AP360" s="41"/>
      <c r="AQ360" s="41"/>
      <c r="AR360" s="41"/>
    </row>
    <row r="361" ht="15.75" customHeight="1" spans="1:44">
      <c r="A361" s="238" t="s">
        <v>1373</v>
      </c>
      <c r="B361" s="237" t="s">
        <v>147</v>
      </c>
      <c r="C361" s="237">
        <v>5020260</v>
      </c>
      <c r="D361" s="237" t="s">
        <v>2865</v>
      </c>
      <c r="E361" s="237" t="s">
        <v>4374</v>
      </c>
      <c r="F361" s="212" t="s">
        <v>3617</v>
      </c>
      <c r="G361" s="237" t="s">
        <v>196</v>
      </c>
      <c r="H361" s="165" t="s">
        <v>3618</v>
      </c>
      <c r="I361" s="165" t="s">
        <v>1195</v>
      </c>
      <c r="J361" s="107" t="s">
        <v>174</v>
      </c>
      <c r="K361" s="237" t="s">
        <v>196</v>
      </c>
      <c r="L361" s="79">
        <v>55</v>
      </c>
      <c r="M361" s="41"/>
      <c r="N361" s="41"/>
      <c r="O361" s="41"/>
      <c r="P361" s="41"/>
      <c r="Q361" s="41"/>
      <c r="R361" s="41"/>
      <c r="S361" s="41"/>
      <c r="T361" s="41"/>
      <c r="U361" s="41"/>
      <c r="V361" s="41"/>
      <c r="W361" s="41"/>
      <c r="X361" s="41"/>
      <c r="Y361" s="41"/>
      <c r="Z361" s="41"/>
      <c r="AA361" s="41"/>
      <c r="AB361" s="41"/>
      <c r="AC361" s="41"/>
      <c r="AD361" s="41"/>
      <c r="AE361" s="41"/>
      <c r="AF361" s="41"/>
      <c r="AG361" s="41"/>
      <c r="AH361" s="41"/>
      <c r="AI361" s="41"/>
      <c r="AJ361" s="41"/>
      <c r="AK361" s="41"/>
      <c r="AL361" s="41"/>
      <c r="AM361" s="41"/>
      <c r="AN361" s="41"/>
      <c r="AO361" s="41"/>
      <c r="AP361" s="41"/>
      <c r="AQ361" s="41"/>
      <c r="AR361" s="41"/>
    </row>
    <row r="362" ht="15.75" customHeight="1" spans="1:44">
      <c r="A362" s="237" t="s">
        <v>4354</v>
      </c>
      <c r="B362" s="237" t="s">
        <v>147</v>
      </c>
      <c r="C362" s="237">
        <v>5006696</v>
      </c>
      <c r="D362" s="237" t="s">
        <v>1832</v>
      </c>
      <c r="E362" s="237" t="s">
        <v>4375</v>
      </c>
      <c r="F362" s="212" t="s">
        <v>1816</v>
      </c>
      <c r="G362" s="237" t="s">
        <v>299</v>
      </c>
      <c r="H362" s="200" t="s">
        <v>1817</v>
      </c>
      <c r="I362" s="165" t="s">
        <v>1195</v>
      </c>
      <c r="J362" s="107" t="s">
        <v>174</v>
      </c>
      <c r="K362" s="41"/>
      <c r="L362" s="41"/>
      <c r="M362" s="41"/>
      <c r="N362" s="41"/>
      <c r="O362" s="41"/>
      <c r="P362" s="41"/>
      <c r="Q362" s="41"/>
      <c r="R362" s="41"/>
      <c r="S362" s="41"/>
      <c r="T362" s="41"/>
      <c r="U362" s="41"/>
      <c r="V362" s="41"/>
      <c r="W362" s="41"/>
      <c r="X362" s="41"/>
      <c r="Y362" s="41"/>
      <c r="Z362" s="41"/>
      <c r="AA362" s="41"/>
      <c r="AB362" s="41"/>
      <c r="AC362" s="41"/>
      <c r="AD362" s="41"/>
      <c r="AE362" s="41"/>
      <c r="AF362" s="41"/>
      <c r="AG362" s="41"/>
      <c r="AH362" s="41"/>
      <c r="AI362" s="41"/>
      <c r="AJ362" s="41"/>
      <c r="AK362" s="41"/>
      <c r="AL362" s="41"/>
      <c r="AM362" s="41"/>
      <c r="AN362" s="41"/>
      <c r="AO362" s="41"/>
      <c r="AP362" s="41"/>
      <c r="AQ362" s="41"/>
      <c r="AR362" s="41"/>
    </row>
    <row r="363" ht="15.75" customHeight="1" spans="1:44">
      <c r="A363" s="237" t="s">
        <v>4354</v>
      </c>
      <c r="B363" s="237" t="s">
        <v>3858</v>
      </c>
      <c r="C363" s="237">
        <v>4862217</v>
      </c>
      <c r="D363" s="237" t="s">
        <v>4376</v>
      </c>
      <c r="E363" s="237" t="s">
        <v>1904</v>
      </c>
      <c r="F363" s="242" t="s">
        <v>3814</v>
      </c>
      <c r="G363" s="237" t="s">
        <v>232</v>
      </c>
      <c r="H363" s="200" t="s">
        <v>4377</v>
      </c>
      <c r="I363" s="165" t="s">
        <v>769</v>
      </c>
      <c r="J363" s="107" t="s">
        <v>174</v>
      </c>
      <c r="K363" s="123" t="s">
        <v>232</v>
      </c>
      <c r="L363" s="79">
        <v>57</v>
      </c>
      <c r="M363" s="41"/>
      <c r="N363" s="41"/>
      <c r="O363" s="41"/>
      <c r="P363" s="41"/>
      <c r="Q363" s="41"/>
      <c r="R363" s="41"/>
      <c r="S363" s="41"/>
      <c r="T363" s="41"/>
      <c r="U363" s="41"/>
      <c r="V363" s="41"/>
      <c r="W363" s="41"/>
      <c r="X363" s="41"/>
      <c r="Y363" s="41"/>
      <c r="Z363" s="41"/>
      <c r="AA363" s="41"/>
      <c r="AB363" s="41"/>
      <c r="AC363" s="41"/>
      <c r="AD363" s="41"/>
      <c r="AE363" s="41"/>
      <c r="AF363" s="41"/>
      <c r="AG363" s="41"/>
      <c r="AH363" s="41"/>
      <c r="AI363" s="41"/>
      <c r="AJ363" s="41"/>
      <c r="AK363" s="41"/>
      <c r="AL363" s="41"/>
      <c r="AM363" s="41"/>
      <c r="AN363" s="41"/>
      <c r="AO363" s="41"/>
      <c r="AP363" s="41"/>
      <c r="AQ363" s="41"/>
      <c r="AR363" s="41"/>
    </row>
    <row r="364" ht="15.75" customHeight="1" spans="1:44">
      <c r="A364" s="237" t="s">
        <v>4354</v>
      </c>
      <c r="B364" s="237" t="s">
        <v>198</v>
      </c>
      <c r="C364" s="237">
        <v>4911525</v>
      </c>
      <c r="D364" s="237" t="s">
        <v>2850</v>
      </c>
      <c r="E364" s="237" t="s">
        <v>2851</v>
      </c>
      <c r="F364" s="242" t="s">
        <v>2852</v>
      </c>
      <c r="G364" s="237" t="s">
        <v>2153</v>
      </c>
      <c r="H364" s="200" t="s">
        <v>2853</v>
      </c>
      <c r="I364" s="165" t="s">
        <v>769</v>
      </c>
      <c r="J364" s="107" t="s">
        <v>174</v>
      </c>
      <c r="K364" s="237" t="s">
        <v>2153</v>
      </c>
      <c r="L364" s="123" t="s">
        <v>4378</v>
      </c>
      <c r="M364" s="41"/>
      <c r="N364" s="41"/>
      <c r="O364" s="41"/>
      <c r="P364" s="41"/>
      <c r="Q364" s="41"/>
      <c r="R364" s="41"/>
      <c r="S364" s="41"/>
      <c r="T364" s="41"/>
      <c r="U364" s="41"/>
      <c r="V364" s="41"/>
      <c r="W364" s="41"/>
      <c r="X364" s="41"/>
      <c r="Y364" s="41"/>
      <c r="Z364" s="41"/>
      <c r="AA364" s="41"/>
      <c r="AB364" s="41"/>
      <c r="AC364" s="41"/>
      <c r="AD364" s="41"/>
      <c r="AE364" s="41"/>
      <c r="AF364" s="41"/>
      <c r="AG364" s="41"/>
      <c r="AH364" s="41"/>
      <c r="AI364" s="41"/>
      <c r="AJ364" s="41"/>
      <c r="AK364" s="41"/>
      <c r="AL364" s="41"/>
      <c r="AM364" s="41"/>
      <c r="AN364" s="41"/>
      <c r="AO364" s="41"/>
      <c r="AP364" s="41"/>
      <c r="AQ364" s="41"/>
      <c r="AR364" s="41"/>
    </row>
    <row r="365" ht="15.75" customHeight="1" spans="1:44">
      <c r="A365" s="200" t="s">
        <v>1373</v>
      </c>
      <c r="B365" s="200" t="s">
        <v>3858</v>
      </c>
      <c r="C365" s="237">
        <v>5057247</v>
      </c>
      <c r="D365" s="237" t="s">
        <v>2041</v>
      </c>
      <c r="E365" s="237" t="s">
        <v>4379</v>
      </c>
      <c r="F365" s="242" t="s">
        <v>2047</v>
      </c>
      <c r="G365" s="165" t="s">
        <v>196</v>
      </c>
      <c r="H365" s="200" t="s">
        <v>2048</v>
      </c>
      <c r="I365" s="165" t="s">
        <v>967</v>
      </c>
      <c r="J365" s="107" t="s">
        <v>2389</v>
      </c>
      <c r="K365" s="41"/>
      <c r="L365" s="41"/>
      <c r="M365" s="123" t="s">
        <v>3869</v>
      </c>
      <c r="N365" s="41"/>
      <c r="O365" s="41"/>
      <c r="P365" s="41"/>
      <c r="Q365" s="41"/>
      <c r="R365" s="41"/>
      <c r="S365" s="41"/>
      <c r="T365" s="41"/>
      <c r="U365" s="41"/>
      <c r="V365" s="41"/>
      <c r="W365" s="41"/>
      <c r="X365" s="41"/>
      <c r="Y365" s="41"/>
      <c r="Z365" s="41"/>
      <c r="AA365" s="41"/>
      <c r="AB365" s="41"/>
      <c r="AC365" s="41"/>
      <c r="AD365" s="41"/>
      <c r="AE365" s="41"/>
      <c r="AF365" s="41"/>
      <c r="AG365" s="41"/>
      <c r="AH365" s="41"/>
      <c r="AI365" s="41"/>
      <c r="AJ365" s="41"/>
      <c r="AK365" s="41"/>
      <c r="AL365" s="41"/>
      <c r="AM365" s="41"/>
      <c r="AN365" s="41"/>
      <c r="AO365" s="41"/>
      <c r="AP365" s="41"/>
      <c r="AQ365" s="41"/>
      <c r="AR365" s="41"/>
    </row>
    <row r="366" ht="15.75" customHeight="1" spans="1:44">
      <c r="A366" s="200" t="s">
        <v>4354</v>
      </c>
      <c r="B366" s="200" t="s">
        <v>217</v>
      </c>
      <c r="C366" s="237">
        <v>4589778</v>
      </c>
      <c r="D366" s="237" t="s">
        <v>785</v>
      </c>
      <c r="E366" s="237" t="s">
        <v>4380</v>
      </c>
      <c r="F366" s="242" t="s">
        <v>2027</v>
      </c>
      <c r="G366" s="165" t="s">
        <v>179</v>
      </c>
      <c r="H366" s="200" t="s">
        <v>4381</v>
      </c>
      <c r="I366" s="165" t="s">
        <v>529</v>
      </c>
      <c r="J366" s="107" t="s">
        <v>174</v>
      </c>
      <c r="K366" s="41"/>
      <c r="L366" s="41"/>
      <c r="M366" s="41"/>
      <c r="N366" s="41"/>
      <c r="O366" s="41"/>
      <c r="P366" s="41"/>
      <c r="Q366" s="41"/>
      <c r="R366" s="41"/>
      <c r="S366" s="41"/>
      <c r="T366" s="41"/>
      <c r="U366" s="41"/>
      <c r="V366" s="41"/>
      <c r="W366" s="41"/>
      <c r="X366" s="41"/>
      <c r="Y366" s="41"/>
      <c r="Z366" s="41"/>
      <c r="AA366" s="41"/>
      <c r="AB366" s="41"/>
      <c r="AC366" s="41"/>
      <c r="AD366" s="41"/>
      <c r="AE366" s="41"/>
      <c r="AF366" s="41"/>
      <c r="AG366" s="41"/>
      <c r="AH366" s="41"/>
      <c r="AI366" s="41"/>
      <c r="AJ366" s="41"/>
      <c r="AK366" s="41"/>
      <c r="AL366" s="41"/>
      <c r="AM366" s="41"/>
      <c r="AN366" s="41"/>
      <c r="AO366" s="41"/>
      <c r="AP366" s="41"/>
      <c r="AQ366" s="41"/>
      <c r="AR366" s="41"/>
    </row>
    <row r="367" ht="15.75" customHeight="1" spans="1:44">
      <c r="A367" s="200" t="s">
        <v>4354</v>
      </c>
      <c r="B367" s="200" t="s">
        <v>1262</v>
      </c>
      <c r="C367" s="237">
        <v>4120605</v>
      </c>
      <c r="D367" s="237" t="s">
        <v>2845</v>
      </c>
      <c r="E367" s="237" t="s">
        <v>788</v>
      </c>
      <c r="F367" s="242" t="s">
        <v>2846</v>
      </c>
      <c r="G367" s="165" t="s">
        <v>4382</v>
      </c>
      <c r="H367" s="200" t="s">
        <v>2848</v>
      </c>
      <c r="I367" s="165" t="s">
        <v>4383</v>
      </c>
      <c r="J367" s="107" t="s">
        <v>182</v>
      </c>
      <c r="K367" s="41"/>
      <c r="L367" s="41"/>
      <c r="M367" s="123" t="s">
        <v>3325</v>
      </c>
      <c r="N367" s="41"/>
      <c r="O367" s="41"/>
      <c r="P367" s="41"/>
      <c r="Q367" s="41"/>
      <c r="R367" s="41"/>
      <c r="S367" s="41"/>
      <c r="T367" s="41"/>
      <c r="U367" s="41"/>
      <c r="V367" s="41"/>
      <c r="W367" s="41"/>
      <c r="X367" s="41"/>
      <c r="Y367" s="41"/>
      <c r="Z367" s="41"/>
      <c r="AA367" s="41"/>
      <c r="AB367" s="41"/>
      <c r="AC367" s="41"/>
      <c r="AD367" s="41"/>
      <c r="AE367" s="41"/>
      <c r="AF367" s="41"/>
      <c r="AG367" s="41"/>
      <c r="AH367" s="41"/>
      <c r="AI367" s="41"/>
      <c r="AJ367" s="41"/>
      <c r="AK367" s="41"/>
      <c r="AL367" s="41"/>
      <c r="AM367" s="41"/>
      <c r="AN367" s="41"/>
      <c r="AO367" s="41"/>
      <c r="AP367" s="41"/>
      <c r="AQ367" s="41"/>
      <c r="AR367" s="41"/>
    </row>
    <row r="368" ht="15.75" customHeight="1" spans="1:44">
      <c r="A368" s="200" t="s">
        <v>4354</v>
      </c>
      <c r="B368" s="200" t="s">
        <v>198</v>
      </c>
      <c r="C368" s="237">
        <v>4409690</v>
      </c>
      <c r="D368" s="237" t="s">
        <v>808</v>
      </c>
      <c r="E368" s="237" t="s">
        <v>4384</v>
      </c>
      <c r="F368" s="242" t="s">
        <v>4385</v>
      </c>
      <c r="G368" s="165" t="s">
        <v>265</v>
      </c>
      <c r="H368" s="200" t="s">
        <v>4386</v>
      </c>
      <c r="I368" s="165" t="s">
        <v>375</v>
      </c>
      <c r="J368" s="107" t="s">
        <v>182</v>
      </c>
      <c r="K368" s="123" t="s">
        <v>4302</v>
      </c>
      <c r="L368" s="41"/>
      <c r="M368" s="41"/>
      <c r="N368" s="41"/>
      <c r="O368" s="41"/>
      <c r="P368" s="41"/>
      <c r="Q368" s="41"/>
      <c r="R368" s="41"/>
      <c r="S368" s="41"/>
      <c r="T368" s="41"/>
      <c r="U368" s="41"/>
      <c r="V368" s="41"/>
      <c r="W368" s="41"/>
      <c r="X368" s="41"/>
      <c r="Y368" s="41"/>
      <c r="Z368" s="41"/>
      <c r="AA368" s="41"/>
      <c r="AB368" s="41"/>
      <c r="AC368" s="41"/>
      <c r="AD368" s="41"/>
      <c r="AE368" s="41"/>
      <c r="AF368" s="41"/>
      <c r="AG368" s="41"/>
      <c r="AH368" s="41"/>
      <c r="AI368" s="41"/>
      <c r="AJ368" s="41"/>
      <c r="AK368" s="41"/>
      <c r="AL368" s="41"/>
      <c r="AM368" s="41"/>
      <c r="AN368" s="41"/>
      <c r="AO368" s="41"/>
      <c r="AP368" s="41"/>
      <c r="AQ368" s="41"/>
      <c r="AR368" s="41"/>
    </row>
    <row r="369" ht="15.75" customHeight="1" spans="1:44">
      <c r="A369" s="200" t="s">
        <v>4354</v>
      </c>
      <c r="B369" s="200" t="s">
        <v>3858</v>
      </c>
      <c r="C369" s="237">
        <v>3928014</v>
      </c>
      <c r="D369" s="237" t="s">
        <v>2041</v>
      </c>
      <c r="E369" s="237" t="s">
        <v>4387</v>
      </c>
      <c r="F369" s="242" t="s">
        <v>3889</v>
      </c>
      <c r="G369" s="165" t="s">
        <v>179</v>
      </c>
      <c r="H369" s="200" t="s">
        <v>4388</v>
      </c>
      <c r="I369" s="165" t="s">
        <v>4389</v>
      </c>
      <c r="J369" s="107" t="s">
        <v>174</v>
      </c>
      <c r="K369" s="123" t="s">
        <v>179</v>
      </c>
      <c r="L369" s="79">
        <v>50</v>
      </c>
      <c r="M369" s="41"/>
      <c r="N369" s="41"/>
      <c r="O369" s="41"/>
      <c r="P369" s="41"/>
      <c r="Q369" s="41"/>
      <c r="R369" s="41"/>
      <c r="S369" s="41"/>
      <c r="T369" s="41"/>
      <c r="U369" s="41"/>
      <c r="V369" s="41"/>
      <c r="W369" s="41"/>
      <c r="X369" s="41"/>
      <c r="Y369" s="41"/>
      <c r="Z369" s="41"/>
      <c r="AA369" s="41"/>
      <c r="AB369" s="41"/>
      <c r="AC369" s="41"/>
      <c r="AD369" s="41"/>
      <c r="AE369" s="41"/>
      <c r="AF369" s="41"/>
      <c r="AG369" s="41"/>
      <c r="AH369" s="41"/>
      <c r="AI369" s="41"/>
      <c r="AJ369" s="41"/>
      <c r="AK369" s="41"/>
      <c r="AL369" s="41"/>
      <c r="AM369" s="41"/>
      <c r="AN369" s="41"/>
      <c r="AO369" s="41"/>
      <c r="AP369" s="41"/>
      <c r="AQ369" s="41"/>
      <c r="AR369" s="41"/>
    </row>
    <row r="370" ht="15.75" customHeight="1" spans="1:44">
      <c r="A370" s="200" t="s">
        <v>4354</v>
      </c>
      <c r="B370" s="200" t="s">
        <v>198</v>
      </c>
      <c r="C370" s="237">
        <v>4909906</v>
      </c>
      <c r="D370" s="238" t="s">
        <v>4376</v>
      </c>
      <c r="E370" s="237" t="s">
        <v>4390</v>
      </c>
      <c r="F370" s="242" t="s">
        <v>3475</v>
      </c>
      <c r="G370" s="165" t="s">
        <v>320</v>
      </c>
      <c r="H370" s="200" t="s">
        <v>3476</v>
      </c>
      <c r="I370" s="165" t="s">
        <v>833</v>
      </c>
      <c r="J370" s="107" t="s">
        <v>174</v>
      </c>
      <c r="K370" s="123" t="s">
        <v>320</v>
      </c>
      <c r="L370" s="79">
        <v>54</v>
      </c>
      <c r="M370" s="41"/>
      <c r="N370" s="41"/>
      <c r="O370" s="41"/>
      <c r="P370" s="41"/>
      <c r="Q370" s="41"/>
      <c r="R370" s="41"/>
      <c r="S370" s="41"/>
      <c r="T370" s="41"/>
      <c r="U370" s="41"/>
      <c r="V370" s="41"/>
      <c r="W370" s="41"/>
      <c r="X370" s="41"/>
      <c r="Y370" s="41"/>
      <c r="Z370" s="41"/>
      <c r="AA370" s="41"/>
      <c r="AB370" s="41"/>
      <c r="AC370" s="41"/>
      <c r="AD370" s="41"/>
      <c r="AE370" s="41"/>
      <c r="AF370" s="41"/>
      <c r="AG370" s="41"/>
      <c r="AH370" s="41"/>
      <c r="AI370" s="41"/>
      <c r="AJ370" s="41"/>
      <c r="AK370" s="41"/>
      <c r="AL370" s="41"/>
      <c r="AM370" s="41"/>
      <c r="AN370" s="41"/>
      <c r="AO370" s="41"/>
      <c r="AP370" s="41"/>
      <c r="AQ370" s="41"/>
      <c r="AR370" s="41"/>
    </row>
    <row r="371" ht="15.75" customHeight="1" spans="1:44">
      <c r="A371" s="200" t="s">
        <v>4354</v>
      </c>
      <c r="B371" s="200" t="s">
        <v>198</v>
      </c>
      <c r="C371" s="237">
        <v>4858885</v>
      </c>
      <c r="D371" s="238" t="s">
        <v>1405</v>
      </c>
      <c r="E371" s="237" t="s">
        <v>4391</v>
      </c>
      <c r="F371" s="242" t="s">
        <v>4392</v>
      </c>
      <c r="G371" s="165" t="s">
        <v>265</v>
      </c>
      <c r="H371" s="200" t="s">
        <v>4393</v>
      </c>
      <c r="I371" s="165" t="s">
        <v>375</v>
      </c>
      <c r="J371" s="107" t="s">
        <v>182</v>
      </c>
      <c r="K371" s="123" t="s">
        <v>4302</v>
      </c>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1"/>
      <c r="AI371" s="41"/>
      <c r="AJ371" s="41"/>
      <c r="AK371" s="41"/>
      <c r="AL371" s="41"/>
      <c r="AM371" s="41"/>
      <c r="AN371" s="41"/>
      <c r="AO371" s="41"/>
      <c r="AP371" s="41"/>
      <c r="AQ371" s="41"/>
      <c r="AR371" s="41"/>
    </row>
    <row r="372" ht="15.75" customHeight="1" spans="1:44">
      <c r="A372" s="200" t="s">
        <v>4354</v>
      </c>
      <c r="B372" s="200" t="s">
        <v>198</v>
      </c>
      <c r="C372" s="237">
        <v>4764139</v>
      </c>
      <c r="D372" s="238" t="s">
        <v>184</v>
      </c>
      <c r="E372" s="237" t="s">
        <v>519</v>
      </c>
      <c r="F372" s="204" t="s">
        <v>4394</v>
      </c>
      <c r="G372" s="165" t="s">
        <v>232</v>
      </c>
      <c r="H372" s="165" t="s">
        <v>4395</v>
      </c>
      <c r="I372" s="165" t="s">
        <v>1234</v>
      </c>
      <c r="J372" s="107" t="s">
        <v>174</v>
      </c>
      <c r="K372" s="41"/>
      <c r="L372" s="41"/>
      <c r="M372" s="123" t="s">
        <v>641</v>
      </c>
      <c r="N372" s="41"/>
      <c r="O372" s="41"/>
      <c r="P372" s="41"/>
      <c r="Q372" s="41"/>
      <c r="R372" s="41"/>
      <c r="S372" s="41"/>
      <c r="T372" s="41"/>
      <c r="U372" s="41"/>
      <c r="V372" s="41"/>
      <c r="W372" s="41"/>
      <c r="X372" s="41"/>
      <c r="Y372" s="41"/>
      <c r="Z372" s="41"/>
      <c r="AA372" s="41"/>
      <c r="AB372" s="41"/>
      <c r="AC372" s="41"/>
      <c r="AD372" s="41"/>
      <c r="AE372" s="41"/>
      <c r="AF372" s="41"/>
      <c r="AG372" s="41"/>
      <c r="AH372" s="41"/>
      <c r="AI372" s="41"/>
      <c r="AJ372" s="41"/>
      <c r="AK372" s="41"/>
      <c r="AL372" s="41"/>
      <c r="AM372" s="41"/>
      <c r="AN372" s="41"/>
      <c r="AO372" s="41"/>
      <c r="AP372" s="41"/>
      <c r="AQ372" s="41"/>
      <c r="AR372" s="41"/>
    </row>
    <row r="373" ht="15.75" customHeight="1" spans="1:44">
      <c r="A373" s="200" t="s">
        <v>1373</v>
      </c>
      <c r="B373" s="200" t="s">
        <v>147</v>
      </c>
      <c r="C373" s="237">
        <v>5052977</v>
      </c>
      <c r="D373" s="238" t="s">
        <v>1405</v>
      </c>
      <c r="E373" s="237" t="s">
        <v>4396</v>
      </c>
      <c r="F373" s="242" t="s">
        <v>2952</v>
      </c>
      <c r="G373" s="165" t="s">
        <v>196</v>
      </c>
      <c r="H373" s="165" t="s">
        <v>2953</v>
      </c>
      <c r="I373" s="165" t="s">
        <v>1195</v>
      </c>
      <c r="J373" s="107" t="s">
        <v>182</v>
      </c>
      <c r="K373" s="123" t="s">
        <v>196</v>
      </c>
      <c r="L373" s="79">
        <v>53</v>
      </c>
      <c r="M373" s="41"/>
      <c r="N373" s="41"/>
      <c r="O373" s="41"/>
      <c r="P373" s="41"/>
      <c r="Q373" s="41"/>
      <c r="R373" s="41"/>
      <c r="S373" s="41"/>
      <c r="T373" s="41"/>
      <c r="U373" s="41"/>
      <c r="V373" s="41"/>
      <c r="W373" s="41"/>
      <c r="X373" s="41"/>
      <c r="Y373" s="41"/>
      <c r="Z373" s="41"/>
      <c r="AA373" s="41"/>
      <c r="AB373" s="41"/>
      <c r="AC373" s="41"/>
      <c r="AD373" s="41"/>
      <c r="AE373" s="41"/>
      <c r="AF373" s="41"/>
      <c r="AG373" s="41"/>
      <c r="AH373" s="41"/>
      <c r="AI373" s="41"/>
      <c r="AJ373" s="41"/>
      <c r="AK373" s="41"/>
      <c r="AL373" s="41"/>
      <c r="AM373" s="41"/>
      <c r="AN373" s="41"/>
      <c r="AO373" s="41"/>
      <c r="AP373" s="41"/>
      <c r="AQ373" s="41"/>
      <c r="AR373" s="41"/>
    </row>
    <row r="374" ht="15.75" customHeight="1" spans="1:44">
      <c r="A374" s="200" t="s">
        <v>4354</v>
      </c>
      <c r="B374" s="200" t="s">
        <v>3858</v>
      </c>
      <c r="C374" s="237">
        <v>4552760</v>
      </c>
      <c r="D374" s="237" t="s">
        <v>2865</v>
      </c>
      <c r="E374" s="237" t="s">
        <v>1833</v>
      </c>
      <c r="F374" s="242" t="s">
        <v>1536</v>
      </c>
      <c r="G374" s="165" t="s">
        <v>3734</v>
      </c>
      <c r="H374" s="200" t="s">
        <v>3859</v>
      </c>
      <c r="I374" s="165" t="s">
        <v>4397</v>
      </c>
      <c r="J374" s="107" t="s">
        <v>174</v>
      </c>
      <c r="K374" s="123" t="s">
        <v>320</v>
      </c>
      <c r="L374" s="79">
        <v>55</v>
      </c>
      <c r="M374" s="41"/>
      <c r="N374" s="41"/>
      <c r="O374" s="41"/>
      <c r="P374" s="41"/>
      <c r="Q374" s="41"/>
      <c r="R374" s="41"/>
      <c r="S374" s="41"/>
      <c r="T374" s="41"/>
      <c r="U374" s="41"/>
      <c r="V374" s="41"/>
      <c r="W374" s="41"/>
      <c r="X374" s="41"/>
      <c r="Y374" s="41"/>
      <c r="Z374" s="41"/>
      <c r="AA374" s="41"/>
      <c r="AB374" s="41"/>
      <c r="AC374" s="41"/>
      <c r="AD374" s="41"/>
      <c r="AE374" s="41"/>
      <c r="AF374" s="41"/>
      <c r="AG374" s="41"/>
      <c r="AH374" s="41"/>
      <c r="AI374" s="41"/>
      <c r="AJ374" s="41"/>
      <c r="AK374" s="41"/>
      <c r="AL374" s="41"/>
      <c r="AM374" s="41"/>
      <c r="AN374" s="41"/>
      <c r="AO374" s="41"/>
      <c r="AP374" s="41"/>
      <c r="AQ374" s="41"/>
      <c r="AR374" s="41"/>
    </row>
    <row r="375" ht="15.75" customHeight="1" spans="1:44">
      <c r="A375" s="200" t="s">
        <v>4354</v>
      </c>
      <c r="B375" s="200" t="s">
        <v>198</v>
      </c>
      <c r="C375" s="237">
        <v>4861311</v>
      </c>
      <c r="D375" s="237" t="s">
        <v>770</v>
      </c>
      <c r="E375" s="237" t="s">
        <v>827</v>
      </c>
      <c r="F375" s="212" t="s">
        <v>4398</v>
      </c>
      <c r="G375" s="165" t="s">
        <v>240</v>
      </c>
      <c r="H375" s="200" t="s">
        <v>4399</v>
      </c>
      <c r="I375" s="165" t="s">
        <v>397</v>
      </c>
      <c r="J375" s="107" t="s">
        <v>182</v>
      </c>
      <c r="K375" s="123" t="s">
        <v>4302</v>
      </c>
      <c r="L375" s="123" t="s">
        <v>4400</v>
      </c>
      <c r="M375" s="41"/>
      <c r="N375" s="41"/>
      <c r="O375" s="41"/>
      <c r="P375" s="41"/>
      <c r="Q375" s="41"/>
      <c r="R375" s="41"/>
      <c r="S375" s="41"/>
      <c r="T375" s="41"/>
      <c r="U375" s="41"/>
      <c r="V375" s="41"/>
      <c r="W375" s="41"/>
      <c r="X375" s="41"/>
      <c r="Y375" s="41"/>
      <c r="Z375" s="41"/>
      <c r="AA375" s="41"/>
      <c r="AB375" s="41"/>
      <c r="AC375" s="41"/>
      <c r="AD375" s="41"/>
      <c r="AE375" s="41"/>
      <c r="AF375" s="41"/>
      <c r="AG375" s="41"/>
      <c r="AH375" s="41"/>
      <c r="AI375" s="41"/>
      <c r="AJ375" s="41"/>
      <c r="AK375" s="41"/>
      <c r="AL375" s="41"/>
      <c r="AM375" s="41"/>
      <c r="AN375" s="41"/>
      <c r="AO375" s="41"/>
      <c r="AP375" s="41"/>
      <c r="AQ375" s="41"/>
      <c r="AR375" s="41"/>
    </row>
    <row r="376" ht="15.75" customHeight="1" spans="1:44">
      <c r="A376" s="200" t="s">
        <v>4354</v>
      </c>
      <c r="B376" s="200" t="s">
        <v>3858</v>
      </c>
      <c r="C376" s="237">
        <v>4856432</v>
      </c>
      <c r="D376" s="237" t="s">
        <v>4401</v>
      </c>
      <c r="E376" s="237" t="s">
        <v>4402</v>
      </c>
      <c r="F376" s="242" t="s">
        <v>3151</v>
      </c>
      <c r="G376" s="165" t="s">
        <v>196</v>
      </c>
      <c r="H376" s="200" t="s">
        <v>4403</v>
      </c>
      <c r="I376" s="165" t="s">
        <v>818</v>
      </c>
      <c r="J376" s="107" t="s">
        <v>174</v>
      </c>
      <c r="K376" s="41"/>
      <c r="L376" s="41"/>
      <c r="M376" s="123" t="s">
        <v>3325</v>
      </c>
      <c r="N376" s="41"/>
      <c r="O376" s="41"/>
      <c r="P376" s="41"/>
      <c r="Q376" s="41"/>
      <c r="R376" s="41"/>
      <c r="S376" s="41"/>
      <c r="T376" s="41"/>
      <c r="U376" s="41"/>
      <c r="V376" s="41"/>
      <c r="W376" s="41"/>
      <c r="X376" s="41"/>
      <c r="Y376" s="41"/>
      <c r="Z376" s="41"/>
      <c r="AA376" s="41"/>
      <c r="AB376" s="41"/>
      <c r="AC376" s="41"/>
      <c r="AD376" s="41"/>
      <c r="AE376" s="41"/>
      <c r="AF376" s="41"/>
      <c r="AG376" s="41"/>
      <c r="AH376" s="41"/>
      <c r="AI376" s="41"/>
      <c r="AJ376" s="41"/>
      <c r="AK376" s="41"/>
      <c r="AL376" s="41"/>
      <c r="AM376" s="41"/>
      <c r="AN376" s="41"/>
      <c r="AO376" s="41"/>
      <c r="AP376" s="41"/>
      <c r="AQ376" s="41"/>
      <c r="AR376" s="41"/>
    </row>
    <row r="377" ht="15.75" customHeight="1" spans="1:44">
      <c r="A377" s="38" t="s">
        <v>3389</v>
      </c>
      <c r="B377" s="122" t="s">
        <v>204</v>
      </c>
      <c r="C377" s="243" t="s">
        <v>3401</v>
      </c>
      <c r="D377" s="243" t="s">
        <v>502</v>
      </c>
      <c r="E377" s="243" t="s">
        <v>2632</v>
      </c>
      <c r="F377" s="243" t="s">
        <v>1226</v>
      </c>
      <c r="G377" s="107" t="s">
        <v>232</v>
      </c>
      <c r="H377" s="38" t="s">
        <v>2970</v>
      </c>
      <c r="I377" s="94" t="s">
        <v>493</v>
      </c>
      <c r="J377" s="165" t="s">
        <v>182</v>
      </c>
      <c r="K377" s="165" t="s">
        <v>183</v>
      </c>
      <c r="L377" s="79">
        <v>43</v>
      </c>
      <c r="M377" s="41"/>
      <c r="N377" s="41"/>
      <c r="O377" s="41"/>
      <c r="P377" s="41"/>
      <c r="Q377" s="41"/>
      <c r="R377" s="41"/>
      <c r="S377" s="41"/>
      <c r="T377" s="41"/>
      <c r="U377" s="41"/>
      <c r="V377" s="41"/>
      <c r="W377" s="41"/>
      <c r="X377" s="41"/>
      <c r="Y377" s="41"/>
      <c r="Z377" s="41"/>
      <c r="AA377" s="41"/>
      <c r="AB377" s="41"/>
      <c r="AC377" s="41"/>
      <c r="AD377" s="41"/>
      <c r="AE377" s="41"/>
      <c r="AF377" s="41"/>
      <c r="AG377" s="41"/>
      <c r="AH377" s="41"/>
      <c r="AI377" s="41"/>
      <c r="AJ377" s="41"/>
      <c r="AK377" s="41"/>
      <c r="AL377" s="41"/>
      <c r="AM377" s="41"/>
      <c r="AN377" s="41"/>
      <c r="AO377" s="41"/>
      <c r="AP377" s="41"/>
      <c r="AQ377" s="41"/>
      <c r="AR377" s="41"/>
    </row>
    <row r="378" ht="15.75" customHeight="1" spans="1:44">
      <c r="A378" s="200" t="s">
        <v>4354</v>
      </c>
      <c r="B378" s="200" t="s">
        <v>3858</v>
      </c>
      <c r="C378" s="237">
        <v>4687158</v>
      </c>
      <c r="D378" s="237" t="s">
        <v>1405</v>
      </c>
      <c r="E378" s="237" t="s">
        <v>4404</v>
      </c>
      <c r="F378" s="212" t="s">
        <v>2382</v>
      </c>
      <c r="G378" s="165" t="s">
        <v>179</v>
      </c>
      <c r="H378" s="200" t="s">
        <v>4405</v>
      </c>
      <c r="I378" s="165" t="s">
        <v>2884</v>
      </c>
      <c r="J378" s="107" t="s">
        <v>174</v>
      </c>
      <c r="K378" s="123" t="s">
        <v>4302</v>
      </c>
      <c r="L378" s="79">
        <v>43</v>
      </c>
      <c r="M378" s="41"/>
      <c r="N378" s="41"/>
      <c r="O378" s="41"/>
      <c r="P378" s="41"/>
      <c r="Q378" s="41"/>
      <c r="R378" s="41"/>
      <c r="S378" s="41"/>
      <c r="T378" s="41"/>
      <c r="U378" s="41"/>
      <c r="V378" s="41"/>
      <c r="W378" s="41"/>
      <c r="X378" s="41"/>
      <c r="Y378" s="41"/>
      <c r="Z378" s="41"/>
      <c r="AA378" s="41"/>
      <c r="AB378" s="41"/>
      <c r="AC378" s="41"/>
      <c r="AD378" s="41"/>
      <c r="AE378" s="41"/>
      <c r="AF378" s="41"/>
      <c r="AG378" s="41"/>
      <c r="AH378" s="41"/>
      <c r="AI378" s="41"/>
      <c r="AJ378" s="41"/>
      <c r="AK378" s="41"/>
      <c r="AL378" s="41"/>
      <c r="AM378" s="41"/>
      <c r="AN378" s="41"/>
      <c r="AO378" s="41"/>
      <c r="AP378" s="41"/>
      <c r="AQ378" s="41"/>
      <c r="AR378" s="41"/>
    </row>
    <row r="379" ht="15.75" customHeight="1" spans="1:44">
      <c r="A379" s="200" t="s">
        <v>4354</v>
      </c>
      <c r="B379" s="200" t="s">
        <v>198</v>
      </c>
      <c r="C379" s="105">
        <v>2125148</v>
      </c>
      <c r="D379" s="243" t="s">
        <v>1405</v>
      </c>
      <c r="E379" s="243" t="s">
        <v>4406</v>
      </c>
      <c r="F379" s="242" t="s">
        <v>4407</v>
      </c>
      <c r="G379" s="107" t="s">
        <v>879</v>
      </c>
      <c r="H379" s="107" t="s">
        <v>4408</v>
      </c>
      <c r="I379" s="107" t="s">
        <v>375</v>
      </c>
      <c r="J379" s="107" t="s">
        <v>2389</v>
      </c>
      <c r="K379" s="41"/>
      <c r="L379" s="41"/>
      <c r="M379" s="41"/>
      <c r="N379" s="41"/>
      <c r="O379" s="41"/>
      <c r="P379" s="41"/>
      <c r="Q379" s="41"/>
      <c r="R379" s="41"/>
      <c r="S379" s="41"/>
      <c r="T379" s="41"/>
      <c r="U379" s="41"/>
      <c r="V379" s="41"/>
      <c r="W379" s="41"/>
      <c r="X379" s="41"/>
      <c r="Y379" s="41"/>
      <c r="Z379" s="41"/>
      <c r="AA379" s="41"/>
      <c r="AB379" s="41"/>
      <c r="AC379" s="41"/>
      <c r="AD379" s="41"/>
      <c r="AE379" s="41"/>
      <c r="AF379" s="41"/>
      <c r="AG379" s="41"/>
      <c r="AH379" s="41"/>
      <c r="AI379" s="41"/>
      <c r="AJ379" s="41"/>
      <c r="AK379" s="41"/>
      <c r="AL379" s="41"/>
      <c r="AM379" s="41"/>
      <c r="AN379" s="41"/>
      <c r="AO379" s="41"/>
      <c r="AP379" s="41"/>
      <c r="AQ379" s="41"/>
      <c r="AR379" s="41"/>
    </row>
    <row r="380" ht="15.75" customHeight="1" spans="1:44">
      <c r="A380" s="38" t="s">
        <v>2719</v>
      </c>
      <c r="B380" s="99" t="s">
        <v>4409</v>
      </c>
      <c r="C380" s="95">
        <v>5020258</v>
      </c>
      <c r="D380" s="96" t="s">
        <v>1849</v>
      </c>
      <c r="E380" s="94" t="s">
        <v>4410</v>
      </c>
      <c r="F380" s="94" t="s">
        <v>4411</v>
      </c>
      <c r="G380" s="38" t="s">
        <v>4412</v>
      </c>
      <c r="H380" s="96" t="s">
        <v>4413</v>
      </c>
      <c r="I380" s="94" t="s">
        <v>4414</v>
      </c>
      <c r="J380" s="107" t="s">
        <v>174</v>
      </c>
      <c r="K380" s="123" t="s">
        <v>4415</v>
      </c>
      <c r="L380" s="79"/>
      <c r="M380" s="79"/>
      <c r="N380" s="79"/>
      <c r="O380" s="79"/>
      <c r="P380" s="79"/>
      <c r="Q380" s="79"/>
      <c r="R380" s="79"/>
      <c r="S380" s="79"/>
      <c r="T380" s="79"/>
      <c r="U380" s="79"/>
      <c r="V380" s="79"/>
      <c r="W380" s="79"/>
      <c r="X380" s="79"/>
      <c r="Y380" s="79"/>
      <c r="Z380" s="79"/>
      <c r="AA380" s="79"/>
      <c r="AB380" s="79"/>
      <c r="AC380" s="79"/>
      <c r="AD380" s="79"/>
      <c r="AE380" s="79"/>
      <c r="AF380" s="79"/>
      <c r="AG380" s="79"/>
      <c r="AH380" s="79"/>
      <c r="AI380" s="79"/>
      <c r="AJ380" s="79"/>
      <c r="AK380" s="79"/>
      <c r="AL380" s="79"/>
      <c r="AM380" s="79"/>
      <c r="AN380" s="79"/>
      <c r="AO380" s="79"/>
      <c r="AP380" s="79"/>
      <c r="AQ380" s="79"/>
      <c r="AR380" s="79"/>
    </row>
    <row r="381" ht="15.75" customHeight="1" spans="1:44">
      <c r="A381" s="38" t="s">
        <v>2719</v>
      </c>
      <c r="B381" s="38" t="s">
        <v>1449</v>
      </c>
      <c r="C381" s="95">
        <v>5009998</v>
      </c>
      <c r="D381" s="38" t="s">
        <v>4416</v>
      </c>
      <c r="E381" s="95" t="s">
        <v>4417</v>
      </c>
      <c r="F381" s="98">
        <v>37234</v>
      </c>
      <c r="G381" s="38" t="s">
        <v>4343</v>
      </c>
      <c r="H381" s="38" t="s">
        <v>4418</v>
      </c>
      <c r="I381" s="38" t="s">
        <v>4419</v>
      </c>
      <c r="J381" s="107" t="s">
        <v>182</v>
      </c>
      <c r="K381" s="123" t="s">
        <v>641</v>
      </c>
      <c r="L381" s="79"/>
      <c r="M381" s="79"/>
      <c r="N381" s="79"/>
      <c r="O381" s="79"/>
      <c r="P381" s="79"/>
      <c r="Q381" s="79"/>
      <c r="R381" s="79"/>
      <c r="S381" s="79"/>
      <c r="T381" s="79"/>
      <c r="U381" s="79"/>
      <c r="V381" s="79"/>
      <c r="W381" s="79"/>
      <c r="X381" s="79"/>
      <c r="Y381" s="79"/>
      <c r="Z381" s="79"/>
      <c r="AA381" s="79"/>
      <c r="AB381" s="79"/>
      <c r="AC381" s="79"/>
      <c r="AD381" s="79"/>
      <c r="AE381" s="79"/>
      <c r="AF381" s="79"/>
      <c r="AG381" s="79"/>
      <c r="AH381" s="79"/>
      <c r="AI381" s="79"/>
      <c r="AJ381" s="79"/>
      <c r="AK381" s="79"/>
      <c r="AL381" s="79"/>
      <c r="AM381" s="79"/>
      <c r="AN381" s="79"/>
      <c r="AO381" s="79"/>
      <c r="AP381" s="79"/>
      <c r="AQ381" s="79"/>
      <c r="AR381" s="79"/>
    </row>
    <row r="382" ht="14.5" spans="1:44">
      <c r="A382" s="38" t="s">
        <v>2719</v>
      </c>
      <c r="B382" s="38" t="s">
        <v>1352</v>
      </c>
      <c r="C382" s="95">
        <v>4325814</v>
      </c>
      <c r="D382" s="38" t="s">
        <v>1692</v>
      </c>
      <c r="E382" s="95" t="s">
        <v>4420</v>
      </c>
      <c r="F382" s="98">
        <v>35838</v>
      </c>
      <c r="G382" s="38" t="s">
        <v>4343</v>
      </c>
      <c r="H382" s="38" t="s">
        <v>4421</v>
      </c>
      <c r="I382" s="38" t="s">
        <v>1640</v>
      </c>
      <c r="J382" s="107" t="s">
        <v>182</v>
      </c>
      <c r="K382" s="123" t="s">
        <v>641</v>
      </c>
      <c r="L382" s="79"/>
      <c r="M382" s="79"/>
      <c r="N382" s="79"/>
      <c r="O382" s="79"/>
      <c r="P382" s="79"/>
      <c r="Q382" s="79"/>
      <c r="R382" s="79"/>
      <c r="S382" s="79"/>
      <c r="T382" s="79"/>
      <c r="U382" s="79"/>
      <c r="V382" s="79"/>
      <c r="W382" s="79"/>
      <c r="X382" s="79"/>
      <c r="Y382" s="79"/>
      <c r="Z382" s="79"/>
      <c r="AA382" s="79"/>
      <c r="AB382" s="79"/>
      <c r="AC382" s="79"/>
      <c r="AD382" s="79"/>
      <c r="AE382" s="79"/>
      <c r="AF382" s="79"/>
      <c r="AG382" s="79"/>
      <c r="AH382" s="79"/>
      <c r="AI382" s="79"/>
      <c r="AJ382" s="79"/>
      <c r="AK382" s="79"/>
      <c r="AL382" s="79"/>
      <c r="AM382" s="79"/>
      <c r="AN382" s="79"/>
      <c r="AO382" s="79"/>
      <c r="AP382" s="79"/>
      <c r="AQ382" s="79"/>
      <c r="AR382" s="79"/>
    </row>
    <row r="383" ht="14.5" spans="1:44">
      <c r="A383" s="38" t="s">
        <v>2719</v>
      </c>
      <c r="B383" s="38" t="s">
        <v>1352</v>
      </c>
      <c r="C383" s="95">
        <v>4616599</v>
      </c>
      <c r="D383" s="38" t="s">
        <v>4422</v>
      </c>
      <c r="E383" s="95" t="s">
        <v>4423</v>
      </c>
      <c r="F383" s="98">
        <v>35863</v>
      </c>
      <c r="G383" s="96" t="s">
        <v>4424</v>
      </c>
      <c r="H383" s="96" t="s">
        <v>4425</v>
      </c>
      <c r="I383" s="38" t="s">
        <v>1640</v>
      </c>
      <c r="J383" s="107" t="s">
        <v>174</v>
      </c>
      <c r="K383" s="123" t="s">
        <v>641</v>
      </c>
      <c r="L383" s="79"/>
      <c r="M383" s="79"/>
      <c r="N383" s="79"/>
      <c r="O383" s="79"/>
      <c r="P383" s="79"/>
      <c r="Q383" s="79"/>
      <c r="R383" s="79"/>
      <c r="S383" s="79"/>
      <c r="T383" s="79"/>
      <c r="U383" s="79"/>
      <c r="V383" s="79"/>
      <c r="W383" s="79"/>
      <c r="X383" s="79"/>
      <c r="Y383" s="79"/>
      <c r="Z383" s="79"/>
      <c r="AA383" s="79"/>
      <c r="AB383" s="79"/>
      <c r="AC383" s="79"/>
      <c r="AD383" s="79"/>
      <c r="AE383" s="79"/>
      <c r="AF383" s="79"/>
      <c r="AG383" s="79"/>
      <c r="AH383" s="79"/>
      <c r="AI383" s="79"/>
      <c r="AJ383" s="79"/>
      <c r="AK383" s="79"/>
      <c r="AL383" s="79"/>
      <c r="AM383" s="79"/>
      <c r="AN383" s="79"/>
      <c r="AO383" s="79"/>
      <c r="AP383" s="79"/>
      <c r="AQ383" s="79"/>
      <c r="AR383" s="79"/>
    </row>
    <row r="384" ht="14.5" spans="1:44">
      <c r="A384" s="38" t="s">
        <v>2719</v>
      </c>
      <c r="B384" s="99" t="s">
        <v>4409</v>
      </c>
      <c r="C384" s="95">
        <v>4591918</v>
      </c>
      <c r="D384" s="29" t="s">
        <v>2079</v>
      </c>
      <c r="E384" s="94" t="s">
        <v>4426</v>
      </c>
      <c r="F384" s="95" t="s">
        <v>4427</v>
      </c>
      <c r="G384" s="96" t="s">
        <v>4428</v>
      </c>
      <c r="H384" s="38" t="s">
        <v>4429</v>
      </c>
      <c r="I384" s="102" t="s">
        <v>4430</v>
      </c>
      <c r="J384" s="107" t="s">
        <v>174</v>
      </c>
      <c r="K384" s="123" t="s">
        <v>4302</v>
      </c>
      <c r="L384" s="79"/>
      <c r="M384" s="79"/>
      <c r="N384" s="79"/>
      <c r="O384" s="79"/>
      <c r="P384" s="79"/>
      <c r="Q384" s="79"/>
      <c r="R384" s="79"/>
      <c r="S384" s="79"/>
      <c r="T384" s="79"/>
      <c r="U384" s="79"/>
      <c r="V384" s="79"/>
      <c r="W384" s="79"/>
      <c r="X384" s="79"/>
      <c r="Y384" s="79"/>
      <c r="Z384" s="79"/>
      <c r="AA384" s="79"/>
      <c r="AB384" s="79"/>
      <c r="AC384" s="79"/>
      <c r="AD384" s="79"/>
      <c r="AE384" s="79"/>
      <c r="AF384" s="79"/>
      <c r="AG384" s="79"/>
      <c r="AH384" s="79"/>
      <c r="AI384" s="79"/>
      <c r="AJ384" s="79"/>
      <c r="AK384" s="79"/>
      <c r="AL384" s="79"/>
      <c r="AM384" s="79"/>
      <c r="AN384" s="79"/>
      <c r="AO384" s="79"/>
      <c r="AP384" s="79"/>
      <c r="AQ384" s="79"/>
      <c r="AR384" s="79"/>
    </row>
    <row r="385" ht="14.5" spans="1:44">
      <c r="A385" s="38" t="s">
        <v>2719</v>
      </c>
      <c r="B385" s="38" t="s">
        <v>147</v>
      </c>
      <c r="C385" s="95">
        <v>4888001</v>
      </c>
      <c r="D385" s="100" t="s">
        <v>205</v>
      </c>
      <c r="E385" s="93" t="s">
        <v>169</v>
      </c>
      <c r="F385" s="93" t="s">
        <v>2774</v>
      </c>
      <c r="G385" s="38" t="s">
        <v>4343</v>
      </c>
      <c r="H385" s="38" t="s">
        <v>4431</v>
      </c>
      <c r="I385" s="38" t="s">
        <v>4432</v>
      </c>
      <c r="J385" s="107" t="s">
        <v>182</v>
      </c>
      <c r="K385" s="123" t="s">
        <v>641</v>
      </c>
      <c r="L385" s="79"/>
      <c r="M385" s="79"/>
      <c r="N385" s="79"/>
      <c r="O385" s="79"/>
      <c r="P385" s="79"/>
      <c r="Q385" s="79"/>
      <c r="R385" s="79"/>
      <c r="S385" s="79"/>
      <c r="T385" s="79"/>
      <c r="U385" s="79"/>
      <c r="V385" s="79"/>
      <c r="W385" s="79"/>
      <c r="X385" s="79"/>
      <c r="Y385" s="79"/>
      <c r="Z385" s="79"/>
      <c r="AA385" s="79"/>
      <c r="AB385" s="79"/>
      <c r="AC385" s="79"/>
      <c r="AD385" s="79"/>
      <c r="AE385" s="79"/>
      <c r="AF385" s="79"/>
      <c r="AG385" s="79"/>
      <c r="AH385" s="79"/>
      <c r="AI385" s="79"/>
      <c r="AJ385" s="79"/>
      <c r="AK385" s="79"/>
      <c r="AL385" s="79"/>
      <c r="AM385" s="79"/>
      <c r="AN385" s="79"/>
      <c r="AO385" s="79"/>
      <c r="AP385" s="79"/>
      <c r="AQ385" s="79"/>
      <c r="AR385" s="79"/>
    </row>
    <row r="386" ht="14.5" spans="1:44">
      <c r="A386" s="38" t="s">
        <v>2719</v>
      </c>
      <c r="B386" s="38" t="s">
        <v>147</v>
      </c>
      <c r="C386" s="95">
        <v>4925715</v>
      </c>
      <c r="D386" s="38" t="s">
        <v>2303</v>
      </c>
      <c r="E386" s="95" t="s">
        <v>4433</v>
      </c>
      <c r="F386" s="98">
        <v>36811</v>
      </c>
      <c r="G386" s="107" t="s">
        <v>265</v>
      </c>
      <c r="H386" s="96" t="s">
        <v>4434</v>
      </c>
      <c r="I386" s="38" t="s">
        <v>529</v>
      </c>
      <c r="J386" s="107" t="s">
        <v>182</v>
      </c>
      <c r="K386" s="123" t="s">
        <v>265</v>
      </c>
      <c r="L386" s="79"/>
      <c r="M386" s="79"/>
      <c r="N386" s="79"/>
      <c r="O386" s="79"/>
      <c r="P386" s="79"/>
      <c r="Q386" s="79"/>
      <c r="R386" s="79"/>
      <c r="S386" s="79"/>
      <c r="T386" s="79"/>
      <c r="U386" s="79"/>
      <c r="V386" s="79"/>
      <c r="W386" s="79"/>
      <c r="X386" s="79"/>
      <c r="Y386" s="79"/>
      <c r="Z386" s="79"/>
      <c r="AA386" s="79"/>
      <c r="AB386" s="79"/>
      <c r="AC386" s="79"/>
      <c r="AD386" s="79"/>
      <c r="AE386" s="79"/>
      <c r="AF386" s="79"/>
      <c r="AG386" s="79"/>
      <c r="AH386" s="79"/>
      <c r="AI386" s="79"/>
      <c r="AJ386" s="79"/>
      <c r="AK386" s="79"/>
      <c r="AL386" s="79"/>
      <c r="AM386" s="79"/>
      <c r="AN386" s="79"/>
      <c r="AO386" s="79"/>
      <c r="AP386" s="79"/>
      <c r="AQ386" s="79"/>
      <c r="AR386" s="79"/>
    </row>
    <row r="387" ht="14.5" spans="1:44">
      <c r="A387" s="38" t="s">
        <v>2719</v>
      </c>
      <c r="B387" s="38" t="s">
        <v>1385</v>
      </c>
      <c r="C387" s="95">
        <v>4916012</v>
      </c>
      <c r="D387" s="38" t="s">
        <v>1766</v>
      </c>
      <c r="E387" s="95" t="s">
        <v>2725</v>
      </c>
      <c r="F387" s="95" t="s">
        <v>4435</v>
      </c>
      <c r="G387" s="38" t="s">
        <v>4343</v>
      </c>
      <c r="H387" s="38" t="s">
        <v>2727</v>
      </c>
      <c r="I387" s="38" t="s">
        <v>4436</v>
      </c>
      <c r="J387" s="107" t="s">
        <v>174</v>
      </c>
      <c r="K387" s="123" t="s">
        <v>641</v>
      </c>
      <c r="L387" s="79"/>
      <c r="M387" s="79"/>
      <c r="N387" s="79"/>
      <c r="O387" s="79"/>
      <c r="P387" s="79"/>
      <c r="Q387" s="79"/>
      <c r="R387" s="79"/>
      <c r="S387" s="79"/>
      <c r="T387" s="79"/>
      <c r="U387" s="79"/>
      <c r="V387" s="79"/>
      <c r="W387" s="79"/>
      <c r="X387" s="79"/>
      <c r="Y387" s="79"/>
      <c r="Z387" s="79"/>
      <c r="AA387" s="79"/>
      <c r="AB387" s="79"/>
      <c r="AC387" s="79"/>
      <c r="AD387" s="79"/>
      <c r="AE387" s="79"/>
      <c r="AF387" s="79"/>
      <c r="AG387" s="79"/>
      <c r="AH387" s="79"/>
      <c r="AI387" s="79"/>
      <c r="AJ387" s="79"/>
      <c r="AK387" s="79"/>
      <c r="AL387" s="79"/>
      <c r="AM387" s="79"/>
      <c r="AN387" s="79"/>
      <c r="AO387" s="79"/>
      <c r="AP387" s="79"/>
      <c r="AQ387" s="79"/>
      <c r="AR387" s="79"/>
    </row>
    <row r="388" ht="14.5" spans="1:44">
      <c r="A388" s="38" t="s">
        <v>2719</v>
      </c>
      <c r="B388" s="99" t="s">
        <v>4409</v>
      </c>
      <c r="C388" s="102">
        <v>4900885</v>
      </c>
      <c r="D388" s="31" t="s">
        <v>205</v>
      </c>
      <c r="E388" s="102" t="s">
        <v>2317</v>
      </c>
      <c r="F388" s="103">
        <v>37016</v>
      </c>
      <c r="G388" s="107" t="s">
        <v>196</v>
      </c>
      <c r="H388" s="38" t="s">
        <v>4437</v>
      </c>
      <c r="I388" s="38" t="s">
        <v>4436</v>
      </c>
      <c r="J388" s="107" t="s">
        <v>182</v>
      </c>
      <c r="K388" s="123" t="s">
        <v>641</v>
      </c>
      <c r="L388" s="79"/>
      <c r="M388" s="79"/>
      <c r="N388" s="79"/>
      <c r="O388" s="79"/>
      <c r="P388" s="79"/>
      <c r="Q388" s="79"/>
      <c r="R388" s="79"/>
      <c r="S388" s="79"/>
      <c r="T388" s="79"/>
      <c r="U388" s="79"/>
      <c r="V388" s="79"/>
      <c r="W388" s="79"/>
      <c r="X388" s="79"/>
      <c r="Y388" s="79"/>
      <c r="Z388" s="79"/>
      <c r="AA388" s="79"/>
      <c r="AB388" s="79"/>
      <c r="AC388" s="79"/>
      <c r="AD388" s="79"/>
      <c r="AE388" s="79"/>
      <c r="AF388" s="79"/>
      <c r="AG388" s="79"/>
      <c r="AH388" s="79"/>
      <c r="AI388" s="79"/>
      <c r="AJ388" s="79"/>
      <c r="AK388" s="79"/>
      <c r="AL388" s="79"/>
      <c r="AM388" s="79"/>
      <c r="AN388" s="79"/>
      <c r="AO388" s="79"/>
      <c r="AP388" s="79"/>
      <c r="AQ388" s="79"/>
      <c r="AR388" s="79"/>
    </row>
    <row r="389" ht="14.5" spans="1:44">
      <c r="A389" s="38" t="s">
        <v>2719</v>
      </c>
      <c r="B389" s="38" t="s">
        <v>4438</v>
      </c>
      <c r="C389" s="95">
        <v>4859055</v>
      </c>
      <c r="D389" s="38" t="s">
        <v>620</v>
      </c>
      <c r="E389" s="95" t="s">
        <v>621</v>
      </c>
      <c r="F389" s="95" t="s">
        <v>4439</v>
      </c>
      <c r="G389" s="107" t="s">
        <v>320</v>
      </c>
      <c r="H389" s="38" t="s">
        <v>4440</v>
      </c>
      <c r="I389" s="38" t="s">
        <v>4441</v>
      </c>
      <c r="J389" s="107" t="s">
        <v>174</v>
      </c>
      <c r="K389" s="123" t="s">
        <v>320</v>
      </c>
      <c r="L389" s="79"/>
      <c r="M389" s="79"/>
      <c r="N389" s="79"/>
      <c r="O389" s="79"/>
      <c r="P389" s="79"/>
      <c r="Q389" s="79"/>
      <c r="R389" s="79"/>
      <c r="S389" s="79"/>
      <c r="T389" s="79"/>
      <c r="U389" s="79"/>
      <c r="V389" s="79"/>
      <c r="W389" s="79"/>
      <c r="X389" s="79"/>
      <c r="Y389" s="79"/>
      <c r="Z389" s="79"/>
      <c r="AA389" s="79"/>
      <c r="AB389" s="79"/>
      <c r="AC389" s="79"/>
      <c r="AD389" s="79"/>
      <c r="AE389" s="79"/>
      <c r="AF389" s="79"/>
      <c r="AG389" s="79"/>
      <c r="AH389" s="79"/>
      <c r="AI389" s="79"/>
      <c r="AJ389" s="79"/>
      <c r="AK389" s="79"/>
      <c r="AL389" s="79"/>
      <c r="AM389" s="79"/>
      <c r="AN389" s="79"/>
      <c r="AO389" s="79"/>
      <c r="AP389" s="79"/>
      <c r="AQ389" s="79"/>
      <c r="AR389" s="79"/>
    </row>
    <row r="390" ht="14.5" spans="1:44">
      <c r="A390" s="25" t="s">
        <v>2719</v>
      </c>
      <c r="B390" s="38" t="s">
        <v>1352</v>
      </c>
      <c r="C390" s="95">
        <v>4404384</v>
      </c>
      <c r="D390" s="38" t="s">
        <v>1853</v>
      </c>
      <c r="E390" s="95" t="s">
        <v>4442</v>
      </c>
      <c r="F390" s="95" t="s">
        <v>4443</v>
      </c>
      <c r="G390" s="107" t="s">
        <v>232</v>
      </c>
      <c r="H390" s="38" t="s">
        <v>4444</v>
      </c>
      <c r="I390" s="38" t="s">
        <v>4419</v>
      </c>
      <c r="J390" s="107" t="s">
        <v>182</v>
      </c>
      <c r="K390" s="123" t="s">
        <v>4302</v>
      </c>
      <c r="L390" s="79"/>
      <c r="M390" s="79"/>
      <c r="N390" s="79"/>
      <c r="O390" s="79"/>
      <c r="P390" s="79"/>
      <c r="Q390" s="79"/>
      <c r="R390" s="79"/>
      <c r="S390" s="79"/>
      <c r="T390" s="79"/>
      <c r="U390" s="79"/>
      <c r="V390" s="79"/>
      <c r="W390" s="79"/>
      <c r="X390" s="79"/>
      <c r="Y390" s="79"/>
      <c r="Z390" s="79"/>
      <c r="AA390" s="79"/>
      <c r="AB390" s="79"/>
      <c r="AC390" s="79"/>
      <c r="AD390" s="79"/>
      <c r="AE390" s="79"/>
      <c r="AF390" s="79"/>
      <c r="AG390" s="79"/>
      <c r="AH390" s="79"/>
      <c r="AI390" s="79"/>
      <c r="AJ390" s="79"/>
      <c r="AK390" s="79"/>
      <c r="AL390" s="79"/>
      <c r="AM390" s="79"/>
      <c r="AN390" s="79"/>
      <c r="AO390" s="79"/>
      <c r="AP390" s="79"/>
      <c r="AQ390" s="79"/>
      <c r="AR390" s="79"/>
    </row>
    <row r="391" ht="14.5" spans="1:44">
      <c r="A391" s="38" t="s">
        <v>2719</v>
      </c>
      <c r="B391" s="38" t="s">
        <v>147</v>
      </c>
      <c r="C391" s="95">
        <v>4941331</v>
      </c>
      <c r="D391" s="38" t="s">
        <v>534</v>
      </c>
      <c r="E391" s="95" t="s">
        <v>1338</v>
      </c>
      <c r="F391" s="95" t="s">
        <v>1339</v>
      </c>
      <c r="G391" s="107" t="s">
        <v>232</v>
      </c>
      <c r="H391" s="38" t="s">
        <v>1340</v>
      </c>
      <c r="I391" s="38" t="s">
        <v>529</v>
      </c>
      <c r="J391" s="107" t="s">
        <v>174</v>
      </c>
      <c r="K391" s="123" t="s">
        <v>641</v>
      </c>
      <c r="L391" s="79"/>
      <c r="M391" s="79"/>
      <c r="N391" s="79"/>
      <c r="O391" s="79"/>
      <c r="P391" s="79"/>
      <c r="Q391" s="79"/>
      <c r="R391" s="79"/>
      <c r="S391" s="79"/>
      <c r="T391" s="79"/>
      <c r="U391" s="79"/>
      <c r="V391" s="79"/>
      <c r="W391" s="79"/>
      <c r="X391" s="79"/>
      <c r="Y391" s="79"/>
      <c r="Z391" s="79"/>
      <c r="AA391" s="79"/>
      <c r="AB391" s="79"/>
      <c r="AC391" s="79"/>
      <c r="AD391" s="79"/>
      <c r="AE391" s="79"/>
      <c r="AF391" s="79"/>
      <c r="AG391" s="79"/>
      <c r="AH391" s="79"/>
      <c r="AI391" s="79"/>
      <c r="AJ391" s="79"/>
      <c r="AK391" s="79"/>
      <c r="AL391" s="79"/>
      <c r="AM391" s="79"/>
      <c r="AN391" s="79"/>
      <c r="AO391" s="79"/>
      <c r="AP391" s="79"/>
      <c r="AQ391" s="79"/>
      <c r="AR391" s="79"/>
    </row>
    <row r="392" ht="14.5" spans="1:44">
      <c r="A392" s="38" t="s">
        <v>2719</v>
      </c>
      <c r="B392" s="38" t="s">
        <v>147</v>
      </c>
      <c r="C392" s="95">
        <v>4279406</v>
      </c>
      <c r="D392" s="38" t="s">
        <v>1776</v>
      </c>
      <c r="E392" s="95" t="s">
        <v>4445</v>
      </c>
      <c r="F392" s="95" t="s">
        <v>4446</v>
      </c>
      <c r="G392" s="107" t="s">
        <v>320</v>
      </c>
      <c r="H392" s="38" t="s">
        <v>4447</v>
      </c>
      <c r="I392" s="38" t="s">
        <v>4419</v>
      </c>
      <c r="J392" s="107" t="s">
        <v>182</v>
      </c>
      <c r="K392" s="123" t="s">
        <v>641</v>
      </c>
      <c r="L392" s="79"/>
      <c r="M392" s="79"/>
      <c r="N392" s="79"/>
      <c r="O392" s="79"/>
      <c r="P392" s="79"/>
      <c r="Q392" s="79"/>
      <c r="R392" s="79"/>
      <c r="S392" s="79"/>
      <c r="T392" s="79"/>
      <c r="U392" s="79"/>
      <c r="V392" s="79"/>
      <c r="W392" s="79"/>
      <c r="X392" s="79"/>
      <c r="Y392" s="79"/>
      <c r="Z392" s="79"/>
      <c r="AA392" s="79"/>
      <c r="AB392" s="79"/>
      <c r="AC392" s="79"/>
      <c r="AD392" s="79"/>
      <c r="AE392" s="79"/>
      <c r="AF392" s="79"/>
      <c r="AG392" s="79"/>
      <c r="AH392" s="79"/>
      <c r="AI392" s="79"/>
      <c r="AJ392" s="79"/>
      <c r="AK392" s="79"/>
      <c r="AL392" s="79"/>
      <c r="AM392" s="79"/>
      <c r="AN392" s="79"/>
      <c r="AO392" s="79"/>
      <c r="AP392" s="79"/>
      <c r="AQ392" s="79"/>
      <c r="AR392" s="79"/>
    </row>
    <row r="393" ht="14.5" spans="1:44">
      <c r="A393" s="38" t="s">
        <v>2719</v>
      </c>
      <c r="B393" s="99" t="s">
        <v>4409</v>
      </c>
      <c r="C393" s="95">
        <v>4930486</v>
      </c>
      <c r="D393" s="38" t="s">
        <v>567</v>
      </c>
      <c r="E393" s="95" t="s">
        <v>568</v>
      </c>
      <c r="F393" s="95" t="s">
        <v>569</v>
      </c>
      <c r="G393" s="38" t="s">
        <v>4448</v>
      </c>
      <c r="H393" s="38" t="s">
        <v>4449</v>
      </c>
      <c r="I393" s="38" t="s">
        <v>4450</v>
      </c>
      <c r="J393" s="107" t="s">
        <v>174</v>
      </c>
      <c r="K393" s="123" t="s">
        <v>940</v>
      </c>
      <c r="L393" s="79"/>
      <c r="M393" s="79"/>
      <c r="N393" s="79"/>
      <c r="O393" s="79"/>
      <c r="P393" s="79"/>
      <c r="Q393" s="79"/>
      <c r="R393" s="79"/>
      <c r="S393" s="79"/>
      <c r="T393" s="79"/>
      <c r="U393" s="79"/>
      <c r="V393" s="79"/>
      <c r="W393" s="79"/>
      <c r="X393" s="79"/>
      <c r="Y393" s="79"/>
      <c r="Z393" s="79"/>
      <c r="AA393" s="79"/>
      <c r="AB393" s="79"/>
      <c r="AC393" s="79"/>
      <c r="AD393" s="79"/>
      <c r="AE393" s="79"/>
      <c r="AF393" s="79"/>
      <c r="AG393" s="79"/>
      <c r="AH393" s="79"/>
      <c r="AI393" s="79"/>
      <c r="AJ393" s="79"/>
      <c r="AK393" s="79"/>
      <c r="AL393" s="79"/>
      <c r="AM393" s="79"/>
      <c r="AN393" s="79"/>
      <c r="AO393" s="79"/>
      <c r="AP393" s="79"/>
      <c r="AQ393" s="79"/>
      <c r="AR393" s="79"/>
    </row>
    <row r="394" ht="14.5" spans="1:44">
      <c r="A394" s="38" t="s">
        <v>2719</v>
      </c>
      <c r="B394" s="99" t="s">
        <v>4409</v>
      </c>
      <c r="C394" s="95">
        <v>5057611</v>
      </c>
      <c r="D394" s="38" t="s">
        <v>4423</v>
      </c>
      <c r="E394" s="95" t="s">
        <v>4451</v>
      </c>
      <c r="F394" s="95" t="s">
        <v>4452</v>
      </c>
      <c r="G394" s="29" t="s">
        <v>4453</v>
      </c>
      <c r="H394" s="38" t="s">
        <v>4454</v>
      </c>
      <c r="I394" s="38" t="s">
        <v>4419</v>
      </c>
      <c r="J394" s="107" t="s">
        <v>182</v>
      </c>
      <c r="K394" s="123" t="s">
        <v>641</v>
      </c>
      <c r="L394" s="79"/>
      <c r="M394" s="79"/>
      <c r="N394" s="79"/>
      <c r="O394" s="79"/>
      <c r="P394" s="79"/>
      <c r="Q394" s="79"/>
      <c r="R394" s="79"/>
      <c r="S394" s="79"/>
      <c r="T394" s="79"/>
      <c r="U394" s="79"/>
      <c r="V394" s="79"/>
      <c r="W394" s="79"/>
      <c r="X394" s="79"/>
      <c r="Y394" s="79"/>
      <c r="Z394" s="79"/>
      <c r="AA394" s="79"/>
      <c r="AB394" s="79"/>
      <c r="AC394" s="79"/>
      <c r="AD394" s="79"/>
      <c r="AE394" s="79"/>
      <c r="AF394" s="79"/>
      <c r="AG394" s="79"/>
      <c r="AH394" s="79"/>
      <c r="AI394" s="79"/>
      <c r="AJ394" s="79"/>
      <c r="AK394" s="79"/>
      <c r="AL394" s="79"/>
      <c r="AM394" s="79"/>
      <c r="AN394" s="79"/>
      <c r="AO394" s="79"/>
      <c r="AP394" s="79"/>
      <c r="AQ394" s="79"/>
      <c r="AR394" s="79"/>
    </row>
    <row r="395" ht="14.5" spans="1:44">
      <c r="A395" s="38" t="s">
        <v>2719</v>
      </c>
      <c r="B395" s="38" t="s">
        <v>147</v>
      </c>
      <c r="C395" s="95">
        <v>4836519</v>
      </c>
      <c r="D395" s="25" t="s">
        <v>845</v>
      </c>
      <c r="E395" s="95" t="s">
        <v>1110</v>
      </c>
      <c r="F395" s="95" t="s">
        <v>4455</v>
      </c>
      <c r="G395" s="38" t="s">
        <v>4344</v>
      </c>
      <c r="H395" s="38" t="s">
        <v>4456</v>
      </c>
      <c r="I395" s="38" t="s">
        <v>4432</v>
      </c>
      <c r="J395" s="107" t="s">
        <v>174</v>
      </c>
      <c r="K395" s="123" t="s">
        <v>641</v>
      </c>
      <c r="L395" s="79"/>
      <c r="M395" s="79"/>
      <c r="N395" s="79"/>
      <c r="O395" s="79"/>
      <c r="P395" s="79"/>
      <c r="Q395" s="79"/>
      <c r="R395" s="79"/>
      <c r="S395" s="79"/>
      <c r="T395" s="79"/>
      <c r="U395" s="79"/>
      <c r="V395" s="79"/>
      <c r="W395" s="79"/>
      <c r="X395" s="79"/>
      <c r="Y395" s="79"/>
      <c r="Z395" s="79"/>
      <c r="AA395" s="79"/>
      <c r="AB395" s="79"/>
      <c r="AC395" s="79"/>
      <c r="AD395" s="79"/>
      <c r="AE395" s="79"/>
      <c r="AF395" s="79"/>
      <c r="AG395" s="79"/>
      <c r="AH395" s="79"/>
      <c r="AI395" s="79"/>
      <c r="AJ395" s="79"/>
      <c r="AK395" s="79"/>
      <c r="AL395" s="79"/>
      <c r="AM395" s="79"/>
      <c r="AN395" s="79"/>
      <c r="AO395" s="79"/>
      <c r="AP395" s="79"/>
      <c r="AQ395" s="79"/>
      <c r="AR395" s="79"/>
    </row>
    <row r="396" ht="14.5" spans="1:44">
      <c r="A396" s="38" t="s">
        <v>2719</v>
      </c>
      <c r="B396" s="38" t="s">
        <v>147</v>
      </c>
      <c r="C396" s="95">
        <v>4481720</v>
      </c>
      <c r="D396" s="38" t="s">
        <v>1776</v>
      </c>
      <c r="E396" s="95" t="s">
        <v>4457</v>
      </c>
      <c r="F396" s="95" t="s">
        <v>4458</v>
      </c>
      <c r="G396" s="107" t="s">
        <v>196</v>
      </c>
      <c r="H396" s="38" t="s">
        <v>4459</v>
      </c>
      <c r="I396" s="38" t="s">
        <v>529</v>
      </c>
      <c r="J396" s="107" t="s">
        <v>174</v>
      </c>
      <c r="K396" s="123" t="s">
        <v>641</v>
      </c>
      <c r="L396" s="79"/>
      <c r="M396" s="79"/>
      <c r="N396" s="79"/>
      <c r="O396" s="79"/>
      <c r="P396" s="79"/>
      <c r="Q396" s="79"/>
      <c r="R396" s="79"/>
      <c r="S396" s="79"/>
      <c r="T396" s="79"/>
      <c r="U396" s="79"/>
      <c r="V396" s="79"/>
      <c r="W396" s="79"/>
      <c r="X396" s="79"/>
      <c r="Y396" s="79"/>
      <c r="Z396" s="79"/>
      <c r="AA396" s="79"/>
      <c r="AB396" s="79"/>
      <c r="AC396" s="79"/>
      <c r="AD396" s="79"/>
      <c r="AE396" s="79"/>
      <c r="AF396" s="79"/>
      <c r="AG396" s="79"/>
      <c r="AH396" s="79"/>
      <c r="AI396" s="79"/>
      <c r="AJ396" s="79"/>
      <c r="AK396" s="79"/>
      <c r="AL396" s="79"/>
      <c r="AM396" s="79"/>
      <c r="AN396" s="79"/>
      <c r="AO396" s="79"/>
      <c r="AP396" s="79"/>
      <c r="AQ396" s="79"/>
      <c r="AR396" s="79"/>
    </row>
    <row r="397" ht="14.5" spans="1:44">
      <c r="A397" s="38" t="s">
        <v>2719</v>
      </c>
      <c r="B397" s="38" t="s">
        <v>147</v>
      </c>
      <c r="C397" s="95">
        <v>4966423</v>
      </c>
      <c r="D397" s="25" t="s">
        <v>247</v>
      </c>
      <c r="E397" s="95" t="s">
        <v>2706</v>
      </c>
      <c r="F397" s="95" t="s">
        <v>2753</v>
      </c>
      <c r="G397" s="96" t="s">
        <v>4460</v>
      </c>
      <c r="H397" s="38" t="s">
        <v>4461</v>
      </c>
      <c r="I397" s="38" t="s">
        <v>4432</v>
      </c>
      <c r="J397" s="107" t="s">
        <v>174</v>
      </c>
      <c r="K397" s="123" t="s">
        <v>641</v>
      </c>
      <c r="L397" s="79"/>
      <c r="M397" s="79"/>
      <c r="N397" s="79"/>
      <c r="O397" s="79"/>
      <c r="P397" s="79"/>
      <c r="Q397" s="79"/>
      <c r="R397" s="79"/>
      <c r="S397" s="79"/>
      <c r="T397" s="79"/>
      <c r="U397" s="79"/>
      <c r="V397" s="79"/>
      <c r="W397" s="79"/>
      <c r="X397" s="79"/>
      <c r="Y397" s="79"/>
      <c r="Z397" s="79"/>
      <c r="AA397" s="79"/>
      <c r="AB397" s="79"/>
      <c r="AC397" s="79"/>
      <c r="AD397" s="79"/>
      <c r="AE397" s="79"/>
      <c r="AF397" s="79"/>
      <c r="AG397" s="79"/>
      <c r="AH397" s="79"/>
      <c r="AI397" s="79"/>
      <c r="AJ397" s="79"/>
      <c r="AK397" s="79"/>
      <c r="AL397" s="79"/>
      <c r="AM397" s="79"/>
      <c r="AN397" s="79"/>
      <c r="AO397" s="79"/>
      <c r="AP397" s="79"/>
      <c r="AQ397" s="79"/>
      <c r="AR397" s="79"/>
    </row>
    <row r="398" ht="14.5" spans="1:44">
      <c r="A398" s="38" t="s">
        <v>2719</v>
      </c>
      <c r="B398" s="38" t="s">
        <v>147</v>
      </c>
      <c r="C398" s="95">
        <v>4966436</v>
      </c>
      <c r="D398" s="25" t="s">
        <v>205</v>
      </c>
      <c r="E398" s="95" t="s">
        <v>1430</v>
      </c>
      <c r="F398" s="95" t="s">
        <v>4462</v>
      </c>
      <c r="G398" s="96" t="s">
        <v>4424</v>
      </c>
      <c r="H398" s="38" t="s">
        <v>4463</v>
      </c>
      <c r="I398" s="38" t="s">
        <v>4432</v>
      </c>
      <c r="J398" s="107" t="s">
        <v>174</v>
      </c>
      <c r="K398" s="123" t="s">
        <v>641</v>
      </c>
      <c r="L398" s="79"/>
      <c r="M398" s="79"/>
      <c r="N398" s="79"/>
      <c r="O398" s="79"/>
      <c r="P398" s="79"/>
      <c r="Q398" s="79"/>
      <c r="R398" s="79"/>
      <c r="S398" s="79"/>
      <c r="T398" s="79"/>
      <c r="U398" s="79"/>
      <c r="V398" s="79"/>
      <c r="W398" s="79"/>
      <c r="X398" s="79"/>
      <c r="Y398" s="79"/>
      <c r="Z398" s="79"/>
      <c r="AA398" s="79"/>
      <c r="AB398" s="79"/>
      <c r="AC398" s="79"/>
      <c r="AD398" s="79"/>
      <c r="AE398" s="79"/>
      <c r="AF398" s="79"/>
      <c r="AG398" s="79"/>
      <c r="AH398" s="79"/>
      <c r="AI398" s="79"/>
      <c r="AJ398" s="79"/>
      <c r="AK398" s="79"/>
      <c r="AL398" s="79"/>
      <c r="AM398" s="79"/>
      <c r="AN398" s="79"/>
      <c r="AO398" s="79"/>
      <c r="AP398" s="79"/>
      <c r="AQ398" s="79"/>
      <c r="AR398" s="79"/>
    </row>
    <row r="399" ht="14.5" spans="1:44">
      <c r="A399" s="38" t="s">
        <v>2719</v>
      </c>
      <c r="B399" s="99" t="s">
        <v>4409</v>
      </c>
      <c r="C399" s="95">
        <v>5018301</v>
      </c>
      <c r="D399" s="38" t="s">
        <v>1642</v>
      </c>
      <c r="E399" s="95" t="s">
        <v>1379</v>
      </c>
      <c r="F399" s="98">
        <v>37237</v>
      </c>
      <c r="G399" s="96" t="s">
        <v>4343</v>
      </c>
      <c r="H399" s="96" t="s">
        <v>4464</v>
      </c>
      <c r="I399" s="94" t="s">
        <v>4465</v>
      </c>
      <c r="J399" s="107" t="s">
        <v>182</v>
      </c>
      <c r="K399" s="123" t="s">
        <v>641</v>
      </c>
      <c r="L399" s="79"/>
      <c r="M399" s="79"/>
      <c r="N399" s="79"/>
      <c r="O399" s="79"/>
      <c r="P399" s="79"/>
      <c r="Q399" s="79"/>
      <c r="R399" s="79"/>
      <c r="S399" s="79"/>
      <c r="T399" s="79"/>
      <c r="U399" s="79"/>
      <c r="V399" s="79"/>
      <c r="W399" s="79"/>
      <c r="X399" s="79"/>
      <c r="Y399" s="79"/>
      <c r="Z399" s="79"/>
      <c r="AA399" s="79"/>
      <c r="AB399" s="79"/>
      <c r="AC399" s="79"/>
      <c r="AD399" s="79"/>
      <c r="AE399" s="79"/>
      <c r="AF399" s="79"/>
      <c r="AG399" s="79"/>
      <c r="AH399" s="79"/>
      <c r="AI399" s="79"/>
      <c r="AJ399" s="79"/>
      <c r="AK399" s="79"/>
      <c r="AL399" s="79"/>
      <c r="AM399" s="79"/>
      <c r="AN399" s="79"/>
      <c r="AO399" s="79"/>
      <c r="AP399" s="79"/>
      <c r="AQ399" s="79"/>
      <c r="AR399" s="79"/>
    </row>
    <row r="400" ht="14.5" spans="1:44">
      <c r="A400" s="38" t="s">
        <v>2719</v>
      </c>
      <c r="B400" s="38" t="s">
        <v>147</v>
      </c>
      <c r="C400" s="95">
        <v>4881318</v>
      </c>
      <c r="D400" s="38" t="s">
        <v>4466</v>
      </c>
      <c r="E400" s="95" t="s">
        <v>4467</v>
      </c>
      <c r="F400" s="98">
        <v>37167</v>
      </c>
      <c r="G400" s="38" t="s">
        <v>4342</v>
      </c>
      <c r="H400" s="38" t="s">
        <v>4468</v>
      </c>
      <c r="I400" s="38" t="s">
        <v>529</v>
      </c>
      <c r="J400" s="107" t="s">
        <v>182</v>
      </c>
      <c r="K400" s="123" t="s">
        <v>641</v>
      </c>
      <c r="L400" s="79"/>
      <c r="M400" s="79"/>
      <c r="N400" s="79"/>
      <c r="O400" s="79"/>
      <c r="P400" s="79"/>
      <c r="Q400" s="79"/>
      <c r="R400" s="79"/>
      <c r="S400" s="79"/>
      <c r="T400" s="79"/>
      <c r="U400" s="79"/>
      <c r="V400" s="79"/>
      <c r="W400" s="79"/>
      <c r="X400" s="79"/>
      <c r="Y400" s="79"/>
      <c r="Z400" s="79"/>
      <c r="AA400" s="79"/>
      <c r="AB400" s="79"/>
      <c r="AC400" s="79"/>
      <c r="AD400" s="79"/>
      <c r="AE400" s="79"/>
      <c r="AF400" s="79"/>
      <c r="AG400" s="79"/>
      <c r="AH400" s="79"/>
      <c r="AI400" s="79"/>
      <c r="AJ400" s="79"/>
      <c r="AK400" s="79"/>
      <c r="AL400" s="79"/>
      <c r="AM400" s="79"/>
      <c r="AN400" s="79"/>
      <c r="AO400" s="79"/>
      <c r="AP400" s="79"/>
      <c r="AQ400" s="79"/>
      <c r="AR400" s="79"/>
    </row>
    <row r="401" ht="14.5" spans="1:44">
      <c r="A401" s="38" t="s">
        <v>2719</v>
      </c>
      <c r="B401" s="99" t="s">
        <v>4409</v>
      </c>
      <c r="C401" s="95">
        <v>4906005</v>
      </c>
      <c r="D401" s="38" t="s">
        <v>525</v>
      </c>
      <c r="E401" s="95" t="s">
        <v>526</v>
      </c>
      <c r="F401" s="98">
        <v>36497</v>
      </c>
      <c r="G401" s="107" t="s">
        <v>331</v>
      </c>
      <c r="H401" s="38" t="s">
        <v>4469</v>
      </c>
      <c r="I401" s="38" t="s">
        <v>529</v>
      </c>
      <c r="J401" s="107" t="s">
        <v>174</v>
      </c>
      <c r="K401" s="123" t="s">
        <v>331</v>
      </c>
      <c r="L401" s="123" t="s">
        <v>4470</v>
      </c>
      <c r="M401" s="79"/>
      <c r="N401" s="79"/>
      <c r="O401" s="79"/>
      <c r="P401" s="79"/>
      <c r="Q401" s="79"/>
      <c r="R401" s="79"/>
      <c r="S401" s="79"/>
      <c r="T401" s="79"/>
      <c r="U401" s="79"/>
      <c r="V401" s="79"/>
      <c r="W401" s="79"/>
      <c r="X401" s="79"/>
      <c r="Y401" s="79"/>
      <c r="Z401" s="79"/>
      <c r="AA401" s="79"/>
      <c r="AB401" s="79"/>
      <c r="AC401" s="79"/>
      <c r="AD401" s="79"/>
      <c r="AE401" s="79"/>
      <c r="AF401" s="79"/>
      <c r="AG401" s="79"/>
      <c r="AH401" s="79"/>
      <c r="AI401" s="79"/>
      <c r="AJ401" s="79"/>
      <c r="AK401" s="79"/>
      <c r="AL401" s="79"/>
      <c r="AM401" s="79"/>
      <c r="AN401" s="79"/>
      <c r="AO401" s="79"/>
      <c r="AP401" s="79"/>
      <c r="AQ401" s="79"/>
      <c r="AR401" s="79"/>
    </row>
    <row r="402" ht="14.5" spans="1:44">
      <c r="A402" s="38" t="s">
        <v>2719</v>
      </c>
      <c r="B402" s="99" t="s">
        <v>4409</v>
      </c>
      <c r="C402" s="95">
        <v>4909275</v>
      </c>
      <c r="D402" s="38" t="s">
        <v>1776</v>
      </c>
      <c r="E402" s="95" t="s">
        <v>4471</v>
      </c>
      <c r="F402" s="98">
        <v>37171</v>
      </c>
      <c r="G402" s="107" t="s">
        <v>214</v>
      </c>
      <c r="H402" s="38" t="s">
        <v>4472</v>
      </c>
      <c r="I402" s="38" t="s">
        <v>4473</v>
      </c>
      <c r="J402" s="107" t="s">
        <v>174</v>
      </c>
      <c r="K402" s="123" t="s">
        <v>4415</v>
      </c>
      <c r="L402" s="79"/>
      <c r="M402" s="79"/>
      <c r="N402" s="79"/>
      <c r="O402" s="79"/>
      <c r="P402" s="79"/>
      <c r="Q402" s="79"/>
      <c r="R402" s="79"/>
      <c r="S402" s="79"/>
      <c r="T402" s="79"/>
      <c r="U402" s="79"/>
      <c r="V402" s="79"/>
      <c r="W402" s="79"/>
      <c r="X402" s="79"/>
      <c r="Y402" s="79"/>
      <c r="Z402" s="79"/>
      <c r="AA402" s="79"/>
      <c r="AB402" s="79"/>
      <c r="AC402" s="79"/>
      <c r="AD402" s="79"/>
      <c r="AE402" s="79"/>
      <c r="AF402" s="79"/>
      <c r="AG402" s="79"/>
      <c r="AH402" s="79"/>
      <c r="AI402" s="79"/>
      <c r="AJ402" s="79"/>
      <c r="AK402" s="79"/>
      <c r="AL402" s="79"/>
      <c r="AM402" s="79"/>
      <c r="AN402" s="79"/>
      <c r="AO402" s="79"/>
      <c r="AP402" s="79"/>
      <c r="AQ402" s="79"/>
      <c r="AR402" s="79"/>
    </row>
    <row r="403" ht="14.5" spans="1:44">
      <c r="A403" s="38" t="s">
        <v>2719</v>
      </c>
      <c r="B403" s="38" t="s">
        <v>147</v>
      </c>
      <c r="C403" s="95">
        <v>4340295</v>
      </c>
      <c r="D403" s="38" t="s">
        <v>1776</v>
      </c>
      <c r="E403" s="95" t="s">
        <v>4474</v>
      </c>
      <c r="F403" s="98">
        <v>35865</v>
      </c>
      <c r="G403" s="107" t="s">
        <v>870</v>
      </c>
      <c r="H403" s="38" t="s">
        <v>4475</v>
      </c>
      <c r="I403" s="38" t="s">
        <v>529</v>
      </c>
      <c r="J403" s="107" t="s">
        <v>174</v>
      </c>
      <c r="K403" s="123" t="s">
        <v>870</v>
      </c>
      <c r="L403" s="79"/>
      <c r="M403" s="79"/>
      <c r="N403" s="79"/>
      <c r="O403" s="79"/>
      <c r="P403" s="79"/>
      <c r="Q403" s="79"/>
      <c r="R403" s="79"/>
      <c r="S403" s="79"/>
      <c r="T403" s="79"/>
      <c r="U403" s="79"/>
      <c r="V403" s="79"/>
      <c r="W403" s="79"/>
      <c r="X403" s="79"/>
      <c r="Y403" s="79"/>
      <c r="Z403" s="79"/>
      <c r="AA403" s="79"/>
      <c r="AB403" s="79"/>
      <c r="AC403" s="79"/>
      <c r="AD403" s="79"/>
      <c r="AE403" s="79"/>
      <c r="AF403" s="79"/>
      <c r="AG403" s="79"/>
      <c r="AH403" s="79"/>
      <c r="AI403" s="79"/>
      <c r="AJ403" s="79"/>
      <c r="AK403" s="79"/>
      <c r="AL403" s="79"/>
      <c r="AM403" s="79"/>
      <c r="AN403" s="79"/>
      <c r="AO403" s="79"/>
      <c r="AP403" s="79"/>
      <c r="AQ403" s="79"/>
      <c r="AR403" s="79"/>
    </row>
    <row r="404" ht="14.5" spans="1:44">
      <c r="A404" s="38" t="s">
        <v>2719</v>
      </c>
      <c r="B404" s="38" t="s">
        <v>147</v>
      </c>
      <c r="C404" s="95">
        <v>4039633</v>
      </c>
      <c r="D404" s="38" t="s">
        <v>2303</v>
      </c>
      <c r="E404" s="95" t="s">
        <v>4476</v>
      </c>
      <c r="F404" s="95" t="s">
        <v>4477</v>
      </c>
      <c r="G404" s="107" t="s">
        <v>214</v>
      </c>
      <c r="H404" s="38" t="s">
        <v>4478</v>
      </c>
      <c r="I404" s="38" t="s">
        <v>4479</v>
      </c>
      <c r="J404" s="107" t="s">
        <v>182</v>
      </c>
      <c r="K404" s="123" t="s">
        <v>214</v>
      </c>
      <c r="L404" s="79"/>
      <c r="M404" s="79"/>
      <c r="N404" s="79"/>
      <c r="O404" s="79"/>
      <c r="P404" s="79"/>
      <c r="Q404" s="79"/>
      <c r="R404" s="79"/>
      <c r="S404" s="79"/>
      <c r="T404" s="79"/>
      <c r="U404" s="79"/>
      <c r="V404" s="79"/>
      <c r="W404" s="79"/>
      <c r="X404" s="79"/>
      <c r="Y404" s="79"/>
      <c r="Z404" s="79"/>
      <c r="AA404" s="79"/>
      <c r="AB404" s="79"/>
      <c r="AC404" s="79"/>
      <c r="AD404" s="79"/>
      <c r="AE404" s="79"/>
      <c r="AF404" s="79"/>
      <c r="AG404" s="79"/>
      <c r="AH404" s="79"/>
      <c r="AI404" s="79"/>
      <c r="AJ404" s="79"/>
      <c r="AK404" s="79"/>
      <c r="AL404" s="79"/>
      <c r="AM404" s="79"/>
      <c r="AN404" s="79"/>
      <c r="AO404" s="79"/>
      <c r="AP404" s="79"/>
      <c r="AQ404" s="79"/>
      <c r="AR404" s="79"/>
    </row>
    <row r="405" ht="14.5" spans="1:44">
      <c r="A405" s="38" t="s">
        <v>2719</v>
      </c>
      <c r="B405" s="38" t="s">
        <v>147</v>
      </c>
      <c r="C405" s="95">
        <v>4908160</v>
      </c>
      <c r="D405" s="38" t="s">
        <v>218</v>
      </c>
      <c r="E405" s="95" t="s">
        <v>2503</v>
      </c>
      <c r="F405" s="98">
        <v>36896</v>
      </c>
      <c r="G405" s="38" t="s">
        <v>4424</v>
      </c>
      <c r="H405" s="38" t="s">
        <v>4480</v>
      </c>
      <c r="I405" s="38" t="s">
        <v>529</v>
      </c>
      <c r="J405" s="107" t="s">
        <v>182</v>
      </c>
      <c r="K405" s="123" t="s">
        <v>232</v>
      </c>
      <c r="L405" s="79">
        <v>72</v>
      </c>
      <c r="M405" s="79"/>
      <c r="N405" s="79"/>
      <c r="O405" s="79"/>
      <c r="P405" s="79"/>
      <c r="Q405" s="79"/>
      <c r="R405" s="79"/>
      <c r="S405" s="79"/>
      <c r="T405" s="79"/>
      <c r="U405" s="79"/>
      <c r="V405" s="79"/>
      <c r="W405" s="79"/>
      <c r="X405" s="79"/>
      <c r="Y405" s="79"/>
      <c r="Z405" s="79"/>
      <c r="AA405" s="79"/>
      <c r="AB405" s="79"/>
      <c r="AC405" s="79"/>
      <c r="AD405" s="79"/>
      <c r="AE405" s="79"/>
      <c r="AF405" s="79"/>
      <c r="AG405" s="79"/>
      <c r="AH405" s="79"/>
      <c r="AI405" s="79"/>
      <c r="AJ405" s="79"/>
      <c r="AK405" s="79"/>
      <c r="AL405" s="79"/>
      <c r="AM405" s="79"/>
      <c r="AN405" s="79"/>
      <c r="AO405" s="79"/>
      <c r="AP405" s="79"/>
      <c r="AQ405" s="79"/>
      <c r="AR405" s="79"/>
    </row>
    <row r="406" ht="14.5" spans="1:44">
      <c r="A406" s="38" t="s">
        <v>2719</v>
      </c>
      <c r="B406" s="38" t="s">
        <v>147</v>
      </c>
      <c r="C406" s="95">
        <v>4630444</v>
      </c>
      <c r="D406" s="31" t="s">
        <v>4481</v>
      </c>
      <c r="E406" s="102" t="s">
        <v>4482</v>
      </c>
      <c r="F406" s="38" t="s">
        <v>4483</v>
      </c>
      <c r="G406" s="107" t="s">
        <v>2943</v>
      </c>
      <c r="H406" s="38" t="s">
        <v>2696</v>
      </c>
      <c r="I406" s="38" t="s">
        <v>529</v>
      </c>
      <c r="J406" s="107" t="s">
        <v>182</v>
      </c>
      <c r="K406" s="123" t="s">
        <v>641</v>
      </c>
      <c r="L406" s="79"/>
      <c r="M406" s="79"/>
      <c r="N406" s="79"/>
      <c r="O406" s="79"/>
      <c r="P406" s="79"/>
      <c r="Q406" s="79"/>
      <c r="R406" s="79"/>
      <c r="S406" s="79"/>
      <c r="T406" s="79"/>
      <c r="U406" s="79"/>
      <c r="V406" s="79"/>
      <c r="W406" s="79"/>
      <c r="X406" s="79"/>
      <c r="Y406" s="79"/>
      <c r="Z406" s="79"/>
      <c r="AA406" s="79"/>
      <c r="AB406" s="79"/>
      <c r="AC406" s="79"/>
      <c r="AD406" s="79"/>
      <c r="AE406" s="79"/>
      <c r="AF406" s="79"/>
      <c r="AG406" s="79"/>
      <c r="AH406" s="79"/>
      <c r="AI406" s="79"/>
      <c r="AJ406" s="79"/>
      <c r="AK406" s="79"/>
      <c r="AL406" s="79"/>
      <c r="AM406" s="79"/>
      <c r="AN406" s="79"/>
      <c r="AO406" s="79"/>
      <c r="AP406" s="79"/>
      <c r="AQ406" s="79"/>
      <c r="AR406" s="79"/>
    </row>
    <row r="407" ht="14.5" spans="1:44">
      <c r="A407" s="38" t="s">
        <v>2719</v>
      </c>
      <c r="B407" s="99" t="s">
        <v>4409</v>
      </c>
      <c r="C407" s="95">
        <v>4373051</v>
      </c>
      <c r="D407" s="38" t="s">
        <v>2035</v>
      </c>
      <c r="E407" s="95" t="s">
        <v>1710</v>
      </c>
      <c r="F407" s="97">
        <v>36498</v>
      </c>
      <c r="G407" s="38" t="s">
        <v>4460</v>
      </c>
      <c r="H407" s="38" t="s">
        <v>4484</v>
      </c>
      <c r="I407" s="38" t="s">
        <v>4485</v>
      </c>
      <c r="J407" s="107" t="s">
        <v>174</v>
      </c>
      <c r="K407" s="123" t="s">
        <v>4415</v>
      </c>
      <c r="L407" s="79"/>
      <c r="M407" s="79"/>
      <c r="N407" s="79"/>
      <c r="O407" s="79"/>
      <c r="P407" s="79"/>
      <c r="Q407" s="79"/>
      <c r="R407" s="79"/>
      <c r="S407" s="79"/>
      <c r="T407" s="79"/>
      <c r="U407" s="79"/>
      <c r="V407" s="79"/>
      <c r="W407" s="79"/>
      <c r="X407" s="79"/>
      <c r="Y407" s="79"/>
      <c r="Z407" s="79"/>
      <c r="AA407" s="79"/>
      <c r="AB407" s="79"/>
      <c r="AC407" s="79"/>
      <c r="AD407" s="79"/>
      <c r="AE407" s="79"/>
      <c r="AF407" s="79"/>
      <c r="AG407" s="79"/>
      <c r="AH407" s="79"/>
      <c r="AI407" s="79"/>
      <c r="AJ407" s="79"/>
      <c r="AK407" s="79"/>
      <c r="AL407" s="79"/>
      <c r="AM407" s="79"/>
      <c r="AN407" s="79"/>
      <c r="AO407" s="79"/>
      <c r="AP407" s="79"/>
      <c r="AQ407" s="79"/>
      <c r="AR407" s="79"/>
    </row>
    <row r="408" ht="14.5" spans="1:44">
      <c r="A408" s="38" t="s">
        <v>2719</v>
      </c>
      <c r="B408" s="38" t="s">
        <v>147</v>
      </c>
      <c r="C408" s="95">
        <v>3617204</v>
      </c>
      <c r="D408" s="38" t="s">
        <v>1849</v>
      </c>
      <c r="E408" s="95" t="s">
        <v>4486</v>
      </c>
      <c r="F408" s="95" t="s">
        <v>4487</v>
      </c>
      <c r="G408" s="107" t="s">
        <v>179</v>
      </c>
      <c r="H408" s="38" t="s">
        <v>4488</v>
      </c>
      <c r="I408" s="38" t="s">
        <v>4489</v>
      </c>
      <c r="J408" s="107" t="s">
        <v>174</v>
      </c>
      <c r="K408" s="123" t="s">
        <v>641</v>
      </c>
      <c r="L408" s="79"/>
      <c r="M408" s="79"/>
      <c r="N408" s="79"/>
      <c r="O408" s="79"/>
      <c r="P408" s="79"/>
      <c r="Q408" s="79"/>
      <c r="R408" s="79"/>
      <c r="S408" s="79"/>
      <c r="T408" s="79"/>
      <c r="U408" s="79"/>
      <c r="V408" s="79"/>
      <c r="W408" s="79"/>
      <c r="X408" s="79"/>
      <c r="Y408" s="79"/>
      <c r="Z408" s="79"/>
      <c r="AA408" s="79"/>
      <c r="AB408" s="79"/>
      <c r="AC408" s="79"/>
      <c r="AD408" s="79"/>
      <c r="AE408" s="79"/>
      <c r="AF408" s="79"/>
      <c r="AG408" s="79"/>
      <c r="AH408" s="79"/>
      <c r="AI408" s="79"/>
      <c r="AJ408" s="79"/>
      <c r="AK408" s="79"/>
      <c r="AL408" s="79"/>
      <c r="AM408" s="79"/>
      <c r="AN408" s="79"/>
      <c r="AO408" s="79"/>
      <c r="AP408" s="79"/>
      <c r="AQ408" s="79"/>
      <c r="AR408" s="79"/>
    </row>
    <row r="409" ht="14.5" spans="1:44">
      <c r="A409" s="38" t="s">
        <v>2719</v>
      </c>
      <c r="B409" s="38" t="s">
        <v>147</v>
      </c>
      <c r="C409" s="95">
        <v>4600771</v>
      </c>
      <c r="D409" s="25" t="s">
        <v>1354</v>
      </c>
      <c r="E409" s="95" t="s">
        <v>4490</v>
      </c>
      <c r="F409" s="95" t="s">
        <v>4491</v>
      </c>
      <c r="G409" s="38" t="s">
        <v>4460</v>
      </c>
      <c r="H409" s="38" t="s">
        <v>4492</v>
      </c>
      <c r="I409" s="38" t="s">
        <v>1640</v>
      </c>
      <c r="J409" s="107" t="s">
        <v>182</v>
      </c>
      <c r="K409" s="123" t="s">
        <v>4302</v>
      </c>
      <c r="L409" s="79"/>
      <c r="M409" s="79"/>
      <c r="N409" s="79"/>
      <c r="O409" s="79"/>
      <c r="P409" s="79"/>
      <c r="Q409" s="79"/>
      <c r="R409" s="79"/>
      <c r="S409" s="79"/>
      <c r="T409" s="79"/>
      <c r="U409" s="79"/>
      <c r="V409" s="79"/>
      <c r="W409" s="79"/>
      <c r="X409" s="79"/>
      <c r="Y409" s="79"/>
      <c r="Z409" s="79"/>
      <c r="AA409" s="79"/>
      <c r="AB409" s="79"/>
      <c r="AC409" s="79"/>
      <c r="AD409" s="79"/>
      <c r="AE409" s="79"/>
      <c r="AF409" s="79"/>
      <c r="AG409" s="79"/>
      <c r="AH409" s="79"/>
      <c r="AI409" s="79"/>
      <c r="AJ409" s="79"/>
      <c r="AK409" s="79"/>
      <c r="AL409" s="79"/>
      <c r="AM409" s="79"/>
      <c r="AN409" s="79"/>
      <c r="AO409" s="79"/>
      <c r="AP409" s="79"/>
      <c r="AQ409" s="79"/>
      <c r="AR409" s="79"/>
    </row>
    <row r="410" ht="14.5" spans="1:44">
      <c r="A410" s="38" t="s">
        <v>2719</v>
      </c>
      <c r="B410" s="38" t="s">
        <v>147</v>
      </c>
      <c r="C410" s="95">
        <v>4383099</v>
      </c>
      <c r="D410" s="96" t="s">
        <v>4493</v>
      </c>
      <c r="E410" s="94" t="s">
        <v>4494</v>
      </c>
      <c r="F410" s="95" t="s">
        <v>4495</v>
      </c>
      <c r="G410" s="107" t="s">
        <v>179</v>
      </c>
      <c r="H410" s="96" t="s">
        <v>4496</v>
      </c>
      <c r="I410" s="38" t="s">
        <v>4419</v>
      </c>
      <c r="J410" s="107" t="s">
        <v>174</v>
      </c>
      <c r="K410" s="123" t="s">
        <v>641</v>
      </c>
      <c r="L410" s="79"/>
      <c r="M410" s="79"/>
      <c r="N410" s="79"/>
      <c r="O410" s="79"/>
      <c r="P410" s="79"/>
      <c r="Q410" s="79"/>
      <c r="R410" s="79"/>
      <c r="S410" s="79"/>
      <c r="T410" s="79"/>
      <c r="U410" s="79"/>
      <c r="V410" s="79"/>
      <c r="W410" s="79"/>
      <c r="X410" s="79"/>
      <c r="Y410" s="79"/>
      <c r="Z410" s="79"/>
      <c r="AA410" s="79"/>
      <c r="AB410" s="79"/>
      <c r="AC410" s="79"/>
      <c r="AD410" s="79"/>
      <c r="AE410" s="79"/>
      <c r="AF410" s="79"/>
      <c r="AG410" s="79"/>
      <c r="AH410" s="79"/>
      <c r="AI410" s="79"/>
      <c r="AJ410" s="79"/>
      <c r="AK410" s="79"/>
      <c r="AL410" s="79"/>
      <c r="AM410" s="79"/>
      <c r="AN410" s="79"/>
      <c r="AO410" s="79"/>
      <c r="AP410" s="79"/>
      <c r="AQ410" s="79"/>
      <c r="AR410" s="79"/>
    </row>
    <row r="411" ht="14.5" spans="1:44">
      <c r="A411" s="38" t="s">
        <v>2719</v>
      </c>
      <c r="B411" s="38" t="s">
        <v>147</v>
      </c>
      <c r="C411" s="95">
        <v>3843450</v>
      </c>
      <c r="D411" s="25" t="s">
        <v>2253</v>
      </c>
      <c r="E411" s="95" t="s">
        <v>4497</v>
      </c>
      <c r="F411" s="98">
        <v>35164</v>
      </c>
      <c r="G411" s="107" t="s">
        <v>232</v>
      </c>
      <c r="H411" s="38" t="s">
        <v>4498</v>
      </c>
      <c r="I411" s="38" t="s">
        <v>4489</v>
      </c>
      <c r="J411" s="107" t="s">
        <v>182</v>
      </c>
      <c r="K411" s="123" t="s">
        <v>641</v>
      </c>
      <c r="L411" s="79"/>
      <c r="M411" s="79"/>
      <c r="N411" s="79"/>
      <c r="O411" s="79"/>
      <c r="P411" s="79"/>
      <c r="Q411" s="79"/>
      <c r="R411" s="79"/>
      <c r="S411" s="79"/>
      <c r="T411" s="79"/>
      <c r="U411" s="79"/>
      <c r="V411" s="79"/>
      <c r="W411" s="79"/>
      <c r="X411" s="79"/>
      <c r="Y411" s="79"/>
      <c r="Z411" s="79"/>
      <c r="AA411" s="79"/>
      <c r="AB411" s="79"/>
      <c r="AC411" s="79"/>
      <c r="AD411" s="79"/>
      <c r="AE411" s="79"/>
      <c r="AF411" s="79"/>
      <c r="AG411" s="79"/>
      <c r="AH411" s="79"/>
      <c r="AI411" s="79"/>
      <c r="AJ411" s="79"/>
      <c r="AK411" s="79"/>
      <c r="AL411" s="79"/>
      <c r="AM411" s="79"/>
      <c r="AN411" s="79"/>
      <c r="AO411" s="79"/>
      <c r="AP411" s="79"/>
      <c r="AQ411" s="79"/>
      <c r="AR411" s="79"/>
    </row>
    <row r="412" ht="14.5" spans="1:44">
      <c r="A412" s="38" t="s">
        <v>2719</v>
      </c>
      <c r="B412" s="38" t="s">
        <v>147</v>
      </c>
      <c r="C412" s="95">
        <v>4413232</v>
      </c>
      <c r="D412" s="38" t="s">
        <v>168</v>
      </c>
      <c r="E412" s="95" t="s">
        <v>4499</v>
      </c>
      <c r="F412" s="98">
        <v>36465</v>
      </c>
      <c r="G412" s="38" t="s">
        <v>4500</v>
      </c>
      <c r="H412" s="38" t="s">
        <v>4501</v>
      </c>
      <c r="I412" s="38" t="s">
        <v>4419</v>
      </c>
      <c r="J412" s="107" t="s">
        <v>182</v>
      </c>
      <c r="K412" s="123" t="s">
        <v>187</v>
      </c>
      <c r="L412" s="79">
        <v>50</v>
      </c>
      <c r="M412" s="79"/>
      <c r="N412" s="79"/>
      <c r="O412" s="79"/>
      <c r="P412" s="79"/>
      <c r="Q412" s="79"/>
      <c r="R412" s="79"/>
      <c r="S412" s="79"/>
      <c r="T412" s="79"/>
      <c r="U412" s="79"/>
      <c r="V412" s="79"/>
      <c r="W412" s="79"/>
      <c r="X412" s="79"/>
      <c r="Y412" s="79"/>
      <c r="Z412" s="79"/>
      <c r="AA412" s="79"/>
      <c r="AB412" s="79"/>
      <c r="AC412" s="79"/>
      <c r="AD412" s="79"/>
      <c r="AE412" s="79"/>
      <c r="AF412" s="79"/>
      <c r="AG412" s="79"/>
      <c r="AH412" s="79"/>
      <c r="AI412" s="79"/>
      <c r="AJ412" s="79"/>
      <c r="AK412" s="79"/>
      <c r="AL412" s="79"/>
      <c r="AM412" s="79"/>
      <c r="AN412" s="79"/>
      <c r="AO412" s="79"/>
      <c r="AP412" s="79"/>
      <c r="AQ412" s="79"/>
      <c r="AR412" s="79"/>
    </row>
    <row r="413" ht="14.5" spans="1:44">
      <c r="A413" s="38" t="s">
        <v>2719</v>
      </c>
      <c r="B413" s="38" t="s">
        <v>147</v>
      </c>
      <c r="C413" s="95">
        <v>4301082</v>
      </c>
      <c r="D413" s="96" t="s">
        <v>1481</v>
      </c>
      <c r="E413" s="94" t="s">
        <v>4502</v>
      </c>
      <c r="F413" s="104">
        <v>36108</v>
      </c>
      <c r="G413" s="38" t="s">
        <v>4428</v>
      </c>
      <c r="H413" s="38" t="s">
        <v>4503</v>
      </c>
      <c r="I413" s="38" t="s">
        <v>4419</v>
      </c>
      <c r="J413" s="107" t="s">
        <v>182</v>
      </c>
      <c r="K413" s="123" t="s">
        <v>641</v>
      </c>
      <c r="L413" s="79"/>
      <c r="M413" s="79"/>
      <c r="N413" s="79"/>
      <c r="O413" s="79"/>
      <c r="P413" s="79"/>
      <c r="Q413" s="79"/>
      <c r="R413" s="79"/>
      <c r="S413" s="79"/>
      <c r="T413" s="79"/>
      <c r="U413" s="79"/>
      <c r="V413" s="79"/>
      <c r="W413" s="79"/>
      <c r="X413" s="79"/>
      <c r="Y413" s="79"/>
      <c r="Z413" s="79"/>
      <c r="AA413" s="79"/>
      <c r="AB413" s="79"/>
      <c r="AC413" s="79"/>
      <c r="AD413" s="79"/>
      <c r="AE413" s="79"/>
      <c r="AF413" s="79"/>
      <c r="AG413" s="79"/>
      <c r="AH413" s="79"/>
      <c r="AI413" s="79"/>
      <c r="AJ413" s="79"/>
      <c r="AK413" s="79"/>
      <c r="AL413" s="79"/>
      <c r="AM413" s="79"/>
      <c r="AN413" s="79"/>
      <c r="AO413" s="79"/>
      <c r="AP413" s="79"/>
      <c r="AQ413" s="79"/>
      <c r="AR413" s="79"/>
    </row>
    <row r="414" ht="14.5" spans="1:44">
      <c r="A414" s="38" t="s">
        <v>2719</v>
      </c>
      <c r="B414" s="99" t="s">
        <v>4409</v>
      </c>
      <c r="C414" s="95">
        <v>4620187</v>
      </c>
      <c r="D414" s="38" t="s">
        <v>2035</v>
      </c>
      <c r="E414" s="95" t="s">
        <v>4504</v>
      </c>
      <c r="F414" s="95" t="s">
        <v>4505</v>
      </c>
      <c r="G414" s="107" t="s">
        <v>320</v>
      </c>
      <c r="H414" s="38" t="s">
        <v>4506</v>
      </c>
      <c r="I414" s="38" t="s">
        <v>4436</v>
      </c>
      <c r="J414" s="107" t="s">
        <v>174</v>
      </c>
      <c r="K414" s="123" t="s">
        <v>641</v>
      </c>
      <c r="L414" s="79"/>
      <c r="M414" s="79"/>
      <c r="N414" s="79"/>
      <c r="O414" s="79"/>
      <c r="P414" s="79"/>
      <c r="Q414" s="79"/>
      <c r="R414" s="79"/>
      <c r="S414" s="79"/>
      <c r="T414" s="79"/>
      <c r="U414" s="79"/>
      <c r="V414" s="79"/>
      <c r="W414" s="79"/>
      <c r="X414" s="79"/>
      <c r="Y414" s="79"/>
      <c r="Z414" s="79"/>
      <c r="AA414" s="79"/>
      <c r="AB414" s="79"/>
      <c r="AC414" s="79"/>
      <c r="AD414" s="79"/>
      <c r="AE414" s="79"/>
      <c r="AF414" s="79"/>
      <c r="AG414" s="79"/>
      <c r="AH414" s="79"/>
      <c r="AI414" s="79"/>
      <c r="AJ414" s="79"/>
      <c r="AK414" s="79"/>
      <c r="AL414" s="79"/>
      <c r="AM414" s="79"/>
      <c r="AN414" s="79"/>
      <c r="AO414" s="79"/>
      <c r="AP414" s="79"/>
      <c r="AQ414" s="79"/>
      <c r="AR414" s="79"/>
    </row>
    <row r="415" ht="14.5" spans="1:44">
      <c r="A415" s="38" t="s">
        <v>2719</v>
      </c>
      <c r="B415" s="38" t="s">
        <v>147</v>
      </c>
      <c r="C415" s="95">
        <v>3760108</v>
      </c>
      <c r="D415" s="38" t="s">
        <v>2035</v>
      </c>
      <c r="E415" s="95" t="s">
        <v>4507</v>
      </c>
      <c r="F415" s="98">
        <v>35490</v>
      </c>
      <c r="G415" s="38" t="s">
        <v>4508</v>
      </c>
      <c r="H415" s="38" t="s">
        <v>4509</v>
      </c>
      <c r="I415" s="38" t="s">
        <v>4489</v>
      </c>
      <c r="J415" s="107" t="s">
        <v>182</v>
      </c>
      <c r="K415" s="123" t="s">
        <v>273</v>
      </c>
      <c r="L415" s="79"/>
      <c r="M415" s="79"/>
      <c r="N415" s="79"/>
      <c r="O415" s="79"/>
      <c r="P415" s="79"/>
      <c r="Q415" s="79"/>
      <c r="R415" s="79"/>
      <c r="S415" s="79"/>
      <c r="T415" s="79"/>
      <c r="U415" s="79"/>
      <c r="V415" s="79"/>
      <c r="W415" s="79"/>
      <c r="X415" s="79"/>
      <c r="Y415" s="79"/>
      <c r="Z415" s="79"/>
      <c r="AA415" s="79"/>
      <c r="AB415" s="79"/>
      <c r="AC415" s="79"/>
      <c r="AD415" s="79"/>
      <c r="AE415" s="79"/>
      <c r="AF415" s="79"/>
      <c r="AG415" s="79"/>
      <c r="AH415" s="79"/>
      <c r="AI415" s="79"/>
      <c r="AJ415" s="79"/>
      <c r="AK415" s="79"/>
      <c r="AL415" s="79"/>
      <c r="AM415" s="79"/>
      <c r="AN415" s="79"/>
      <c r="AO415" s="79"/>
      <c r="AP415" s="79"/>
      <c r="AQ415" s="79"/>
      <c r="AR415" s="79"/>
    </row>
    <row r="416" ht="14.5" spans="1:44">
      <c r="A416" s="38" t="s">
        <v>2719</v>
      </c>
      <c r="B416" s="38" t="s">
        <v>147</v>
      </c>
      <c r="C416" s="95">
        <v>4236565</v>
      </c>
      <c r="D416" s="38" t="s">
        <v>2035</v>
      </c>
      <c r="E416" s="95" t="s">
        <v>4510</v>
      </c>
      <c r="F416" s="95" t="s">
        <v>4511</v>
      </c>
      <c r="G416" s="107" t="s">
        <v>2392</v>
      </c>
      <c r="H416" s="38" t="s">
        <v>4512</v>
      </c>
      <c r="I416" s="38" t="s">
        <v>4419</v>
      </c>
      <c r="J416" s="107" t="s">
        <v>182</v>
      </c>
      <c r="K416" s="123" t="s">
        <v>641</v>
      </c>
      <c r="L416" s="79"/>
      <c r="M416" s="79"/>
      <c r="N416" s="79"/>
      <c r="O416" s="79"/>
      <c r="P416" s="79"/>
      <c r="Q416" s="79"/>
      <c r="R416" s="79"/>
      <c r="S416" s="79"/>
      <c r="T416" s="79"/>
      <c r="U416" s="79"/>
      <c r="V416" s="79"/>
      <c r="W416" s="79"/>
      <c r="X416" s="79"/>
      <c r="Y416" s="79"/>
      <c r="Z416" s="79"/>
      <c r="AA416" s="79"/>
      <c r="AB416" s="79"/>
      <c r="AC416" s="79"/>
      <c r="AD416" s="79"/>
      <c r="AE416" s="79"/>
      <c r="AF416" s="79"/>
      <c r="AG416" s="79"/>
      <c r="AH416" s="79"/>
      <c r="AI416" s="79"/>
      <c r="AJ416" s="79"/>
      <c r="AK416" s="79"/>
      <c r="AL416" s="79"/>
      <c r="AM416" s="79"/>
      <c r="AN416" s="79"/>
      <c r="AO416" s="79"/>
      <c r="AP416" s="79"/>
      <c r="AQ416" s="79"/>
      <c r="AR416" s="79"/>
    </row>
    <row r="417" ht="14.5" spans="1:44">
      <c r="A417" s="38" t="s">
        <v>2719</v>
      </c>
      <c r="B417" s="38" t="s">
        <v>147</v>
      </c>
      <c r="C417" s="95">
        <v>4230429</v>
      </c>
      <c r="D417" s="25" t="s">
        <v>1583</v>
      </c>
      <c r="E417" s="95" t="s">
        <v>2253</v>
      </c>
      <c r="F417" s="95" t="s">
        <v>4513</v>
      </c>
      <c r="G417" s="107" t="s">
        <v>171</v>
      </c>
      <c r="H417" s="96" t="s">
        <v>4514</v>
      </c>
      <c r="I417" s="38" t="s">
        <v>4489</v>
      </c>
      <c r="J417" s="107" t="s">
        <v>174</v>
      </c>
      <c r="K417" s="123" t="s">
        <v>641</v>
      </c>
      <c r="L417" s="79"/>
      <c r="M417" s="79"/>
      <c r="N417" s="79"/>
      <c r="O417" s="79"/>
      <c r="P417" s="79"/>
      <c r="Q417" s="79"/>
      <c r="R417" s="79"/>
      <c r="S417" s="79"/>
      <c r="T417" s="79"/>
      <c r="U417" s="79"/>
      <c r="V417" s="79"/>
      <c r="W417" s="79"/>
      <c r="X417" s="79"/>
      <c r="Y417" s="79"/>
      <c r="Z417" s="79"/>
      <c r="AA417" s="79"/>
      <c r="AB417" s="79"/>
      <c r="AC417" s="79"/>
      <c r="AD417" s="79"/>
      <c r="AE417" s="79"/>
      <c r="AF417" s="79"/>
      <c r="AG417" s="79"/>
      <c r="AH417" s="79"/>
      <c r="AI417" s="79"/>
      <c r="AJ417" s="79"/>
      <c r="AK417" s="79"/>
      <c r="AL417" s="79"/>
      <c r="AM417" s="79"/>
      <c r="AN417" s="79"/>
      <c r="AO417" s="79"/>
      <c r="AP417" s="79"/>
      <c r="AQ417" s="79"/>
      <c r="AR417" s="79"/>
    </row>
    <row r="418" ht="14.5" spans="1:44">
      <c r="A418" s="38" t="s">
        <v>2719</v>
      </c>
      <c r="B418" s="99" t="s">
        <v>4409</v>
      </c>
      <c r="C418" s="95">
        <v>4141811</v>
      </c>
      <c r="D418" s="38" t="s">
        <v>1583</v>
      </c>
      <c r="E418" s="38" t="s">
        <v>4515</v>
      </c>
      <c r="F418" s="25" t="s">
        <v>4516</v>
      </c>
      <c r="G418" s="38" t="s">
        <v>4517</v>
      </c>
      <c r="H418" s="38" t="s">
        <v>4518</v>
      </c>
      <c r="I418" s="38" t="s">
        <v>375</v>
      </c>
      <c r="J418" s="107" t="s">
        <v>174</v>
      </c>
      <c r="K418" s="123" t="s">
        <v>641</v>
      </c>
      <c r="L418" s="79"/>
      <c r="M418" s="79"/>
      <c r="N418" s="79"/>
      <c r="O418" s="79"/>
      <c r="P418" s="79"/>
      <c r="Q418" s="79"/>
      <c r="R418" s="79"/>
      <c r="S418" s="79"/>
      <c r="T418" s="79"/>
      <c r="U418" s="79"/>
      <c r="V418" s="79"/>
      <c r="W418" s="79"/>
      <c r="X418" s="79"/>
      <c r="Y418" s="79"/>
      <c r="Z418" s="79"/>
      <c r="AA418" s="79"/>
      <c r="AB418" s="79"/>
      <c r="AC418" s="79"/>
      <c r="AD418" s="79"/>
      <c r="AE418" s="79"/>
      <c r="AF418" s="79"/>
      <c r="AG418" s="79"/>
      <c r="AH418" s="79"/>
      <c r="AI418" s="79"/>
      <c r="AJ418" s="79"/>
      <c r="AK418" s="79"/>
      <c r="AL418" s="79"/>
      <c r="AM418" s="79"/>
      <c r="AN418" s="79"/>
      <c r="AO418" s="79"/>
      <c r="AP418" s="79"/>
      <c r="AQ418" s="79"/>
      <c r="AR418" s="79"/>
    </row>
    <row r="419" ht="14.5" spans="1:44">
      <c r="A419" s="107" t="s">
        <v>2691</v>
      </c>
      <c r="B419" s="38" t="s">
        <v>147</v>
      </c>
      <c r="C419" s="95">
        <v>3616306</v>
      </c>
      <c r="D419" s="25" t="s">
        <v>4519</v>
      </c>
      <c r="E419" s="95" t="s">
        <v>4520</v>
      </c>
      <c r="F419" s="95" t="s">
        <v>4521</v>
      </c>
      <c r="G419" s="38" t="s">
        <v>4522</v>
      </c>
      <c r="H419" s="38" t="s">
        <v>4523</v>
      </c>
      <c r="I419" s="38" t="s">
        <v>4489</v>
      </c>
      <c r="J419" s="107" t="s">
        <v>2389</v>
      </c>
      <c r="K419" s="123" t="s">
        <v>641</v>
      </c>
      <c r="L419" s="79"/>
      <c r="M419" s="79"/>
      <c r="N419" s="79"/>
      <c r="O419" s="79"/>
      <c r="P419" s="79"/>
      <c r="Q419" s="79"/>
      <c r="R419" s="79"/>
      <c r="S419" s="79"/>
      <c r="T419" s="79"/>
      <c r="U419" s="79"/>
      <c r="V419" s="79"/>
      <c r="W419" s="79"/>
      <c r="X419" s="79"/>
      <c r="Y419" s="79"/>
      <c r="Z419" s="79"/>
      <c r="AA419" s="79"/>
      <c r="AB419" s="79"/>
      <c r="AC419" s="79"/>
      <c r="AD419" s="79"/>
      <c r="AE419" s="79"/>
      <c r="AF419" s="79"/>
      <c r="AG419" s="79"/>
      <c r="AH419" s="79"/>
      <c r="AI419" s="79"/>
      <c r="AJ419" s="79"/>
      <c r="AK419" s="79"/>
      <c r="AL419" s="79"/>
      <c r="AM419" s="79"/>
      <c r="AN419" s="79"/>
      <c r="AO419" s="79"/>
      <c r="AP419" s="79"/>
      <c r="AQ419" s="79"/>
      <c r="AR419" s="79"/>
    </row>
    <row r="420" ht="14.5" spans="1:44">
      <c r="A420" s="38" t="s">
        <v>2719</v>
      </c>
      <c r="B420" s="29" t="s">
        <v>1449</v>
      </c>
      <c r="C420" s="95">
        <v>4531268</v>
      </c>
      <c r="D420" s="29" t="s">
        <v>2136</v>
      </c>
      <c r="E420" s="94" t="s">
        <v>4524</v>
      </c>
      <c r="F420" s="94" t="s">
        <v>4525</v>
      </c>
      <c r="G420" s="107" t="s">
        <v>2510</v>
      </c>
      <c r="H420" s="107" t="s">
        <v>712</v>
      </c>
      <c r="I420" s="94" t="s">
        <v>4419</v>
      </c>
      <c r="J420" s="107" t="s">
        <v>182</v>
      </c>
      <c r="K420" s="123" t="s">
        <v>641</v>
      </c>
      <c r="L420" s="79"/>
      <c r="M420" s="79"/>
      <c r="N420" s="79"/>
      <c r="O420" s="79"/>
      <c r="P420" s="79"/>
      <c r="Q420" s="79"/>
      <c r="R420" s="79"/>
      <c r="S420" s="79"/>
      <c r="T420" s="79"/>
      <c r="U420" s="79"/>
      <c r="V420" s="79"/>
      <c r="W420" s="79"/>
      <c r="X420" s="79"/>
      <c r="Y420" s="79"/>
      <c r="Z420" s="79"/>
      <c r="AA420" s="79"/>
      <c r="AB420" s="79"/>
      <c r="AC420" s="79"/>
      <c r="AD420" s="79"/>
      <c r="AE420" s="79"/>
      <c r="AF420" s="79"/>
      <c r="AG420" s="79"/>
      <c r="AH420" s="79"/>
      <c r="AI420" s="79"/>
      <c r="AJ420" s="79"/>
      <c r="AK420" s="79"/>
      <c r="AL420" s="79"/>
      <c r="AM420" s="79"/>
      <c r="AN420" s="79"/>
      <c r="AO420" s="79"/>
      <c r="AP420" s="79"/>
      <c r="AQ420" s="79"/>
      <c r="AR420" s="79"/>
    </row>
    <row r="421" ht="14.5" spans="1:44">
      <c r="A421" s="38" t="s">
        <v>2719</v>
      </c>
      <c r="B421" s="29" t="s">
        <v>1352</v>
      </c>
      <c r="C421" s="95">
        <v>4095333</v>
      </c>
      <c r="D421" s="29" t="s">
        <v>2303</v>
      </c>
      <c r="E421" s="94" t="s">
        <v>4526</v>
      </c>
      <c r="F421" s="98">
        <v>36110</v>
      </c>
      <c r="G421" s="107" t="s">
        <v>320</v>
      </c>
      <c r="H421" s="107" t="s">
        <v>4527</v>
      </c>
      <c r="I421" s="94" t="s">
        <v>1640</v>
      </c>
      <c r="J421" s="107" t="s">
        <v>182</v>
      </c>
      <c r="K421" s="123" t="s">
        <v>320</v>
      </c>
      <c r="L421" s="79">
        <v>63</v>
      </c>
      <c r="M421" s="79"/>
      <c r="N421" s="79"/>
      <c r="O421" s="79"/>
      <c r="P421" s="79"/>
      <c r="Q421" s="79"/>
      <c r="R421" s="79"/>
      <c r="S421" s="79"/>
      <c r="T421" s="79"/>
      <c r="U421" s="79"/>
      <c r="V421" s="79"/>
      <c r="W421" s="79"/>
      <c r="X421" s="79"/>
      <c r="Y421" s="79"/>
      <c r="Z421" s="79"/>
      <c r="AA421" s="79"/>
      <c r="AB421" s="79"/>
      <c r="AC421" s="79"/>
      <c r="AD421" s="79"/>
      <c r="AE421" s="79"/>
      <c r="AF421" s="79"/>
      <c r="AG421" s="79"/>
      <c r="AH421" s="79"/>
      <c r="AI421" s="79"/>
      <c r="AJ421" s="79"/>
      <c r="AK421" s="79"/>
      <c r="AL421" s="79"/>
      <c r="AM421" s="79"/>
      <c r="AN421" s="79"/>
      <c r="AO421" s="79"/>
      <c r="AP421" s="79"/>
      <c r="AQ421" s="79"/>
      <c r="AR421" s="79"/>
    </row>
    <row r="422" ht="14.5" spans="1:44">
      <c r="A422" s="38" t="s">
        <v>2719</v>
      </c>
      <c r="B422" s="99" t="s">
        <v>4409</v>
      </c>
      <c r="C422" s="95">
        <v>4322965</v>
      </c>
      <c r="D422" s="29" t="s">
        <v>2035</v>
      </c>
      <c r="E422" s="94" t="s">
        <v>4528</v>
      </c>
      <c r="F422" s="98">
        <v>36380</v>
      </c>
      <c r="G422" s="107" t="s">
        <v>196</v>
      </c>
      <c r="H422" s="107" t="s">
        <v>759</v>
      </c>
      <c r="I422" s="94" t="s">
        <v>4529</v>
      </c>
      <c r="J422" s="107" t="s">
        <v>174</v>
      </c>
      <c r="K422" s="123" t="s">
        <v>196</v>
      </c>
      <c r="L422" s="79">
        <v>51</v>
      </c>
      <c r="M422" s="79"/>
      <c r="N422" s="79"/>
      <c r="O422" s="79"/>
      <c r="P422" s="79"/>
      <c r="Q422" s="79"/>
      <c r="R422" s="79"/>
      <c r="S422" s="79"/>
      <c r="T422" s="79"/>
      <c r="U422" s="79"/>
      <c r="V422" s="79"/>
      <c r="W422" s="79"/>
      <c r="X422" s="79"/>
      <c r="Y422" s="79"/>
      <c r="Z422" s="79"/>
      <c r="AA422" s="79"/>
      <c r="AB422" s="79"/>
      <c r="AC422" s="79"/>
      <c r="AD422" s="79"/>
      <c r="AE422" s="79"/>
      <c r="AF422" s="79"/>
      <c r="AG422" s="79"/>
      <c r="AH422" s="79"/>
      <c r="AI422" s="79"/>
      <c r="AJ422" s="79"/>
      <c r="AK422" s="79"/>
      <c r="AL422" s="79"/>
      <c r="AM422" s="79"/>
      <c r="AN422" s="79"/>
      <c r="AO422" s="79"/>
      <c r="AP422" s="79"/>
      <c r="AQ422" s="79"/>
      <c r="AR422" s="79"/>
    </row>
    <row r="423" ht="14.5" spans="1:44">
      <c r="A423" s="38" t="s">
        <v>2719</v>
      </c>
      <c r="B423" s="29" t="s">
        <v>1352</v>
      </c>
      <c r="C423" s="95">
        <v>4895916</v>
      </c>
      <c r="D423" s="29" t="s">
        <v>2035</v>
      </c>
      <c r="E423" s="94" t="s">
        <v>4530</v>
      </c>
      <c r="F423" s="94" t="s">
        <v>4531</v>
      </c>
      <c r="G423" s="107" t="s">
        <v>320</v>
      </c>
      <c r="H423" s="107" t="s">
        <v>4532</v>
      </c>
      <c r="I423" s="94" t="s">
        <v>1640</v>
      </c>
      <c r="J423" s="107" t="s">
        <v>174</v>
      </c>
      <c r="K423" s="123" t="s">
        <v>320</v>
      </c>
      <c r="L423" s="79">
        <v>61</v>
      </c>
      <c r="M423" s="79"/>
      <c r="N423" s="79"/>
      <c r="O423" s="79"/>
      <c r="P423" s="79"/>
      <c r="Q423" s="79"/>
      <c r="R423" s="79"/>
      <c r="S423" s="79"/>
      <c r="T423" s="79"/>
      <c r="U423" s="79"/>
      <c r="V423" s="79"/>
      <c r="W423" s="79"/>
      <c r="X423" s="79"/>
      <c r="Y423" s="79"/>
      <c r="Z423" s="79"/>
      <c r="AA423" s="79"/>
      <c r="AB423" s="79"/>
      <c r="AC423" s="79"/>
      <c r="AD423" s="79"/>
      <c r="AE423" s="79"/>
      <c r="AF423" s="79"/>
      <c r="AG423" s="79"/>
      <c r="AH423" s="79"/>
      <c r="AI423" s="79"/>
      <c r="AJ423" s="79"/>
      <c r="AK423" s="79"/>
      <c r="AL423" s="79"/>
      <c r="AM423" s="79"/>
      <c r="AN423" s="79"/>
      <c r="AO423" s="79"/>
      <c r="AP423" s="79"/>
      <c r="AQ423" s="79"/>
      <c r="AR423" s="79"/>
    </row>
    <row r="424" ht="14.5" spans="1:44">
      <c r="A424" s="38" t="s">
        <v>2719</v>
      </c>
      <c r="B424" s="244" t="s">
        <v>524</v>
      </c>
      <c r="C424" s="95">
        <v>4782530</v>
      </c>
      <c r="D424" s="29" t="s">
        <v>4533</v>
      </c>
      <c r="E424" s="94" t="s">
        <v>4534</v>
      </c>
      <c r="F424" s="94" t="s">
        <v>4535</v>
      </c>
      <c r="G424" s="107" t="s">
        <v>196</v>
      </c>
      <c r="H424" s="107" t="s">
        <v>2951</v>
      </c>
      <c r="I424" s="94" t="s">
        <v>4419</v>
      </c>
      <c r="J424" s="107" t="s">
        <v>174</v>
      </c>
      <c r="K424" s="123" t="s">
        <v>641</v>
      </c>
      <c r="L424" s="79"/>
      <c r="M424" s="79"/>
      <c r="N424" s="79"/>
      <c r="O424" s="79"/>
      <c r="P424" s="79"/>
      <c r="Q424" s="79"/>
      <c r="R424" s="79"/>
      <c r="S424" s="79"/>
      <c r="T424" s="79"/>
      <c r="U424" s="79"/>
      <c r="V424" s="79"/>
      <c r="W424" s="79"/>
      <c r="X424" s="79"/>
      <c r="Y424" s="79"/>
      <c r="Z424" s="79"/>
      <c r="AA424" s="79"/>
      <c r="AB424" s="79"/>
      <c r="AC424" s="79"/>
      <c r="AD424" s="79"/>
      <c r="AE424" s="79"/>
      <c r="AF424" s="79"/>
      <c r="AG424" s="79"/>
      <c r="AH424" s="79"/>
      <c r="AI424" s="79"/>
      <c r="AJ424" s="79"/>
      <c r="AK424" s="79"/>
      <c r="AL424" s="79"/>
      <c r="AM424" s="79"/>
      <c r="AN424" s="79"/>
      <c r="AO424" s="79"/>
      <c r="AP424" s="79"/>
      <c r="AQ424" s="79"/>
      <c r="AR424" s="79"/>
    </row>
    <row r="425" ht="14.5" spans="1:44">
      <c r="A425" s="25" t="s">
        <v>2719</v>
      </c>
      <c r="B425" s="99" t="s">
        <v>4409</v>
      </c>
      <c r="C425" s="38">
        <v>4877698</v>
      </c>
      <c r="D425" s="38" t="s">
        <v>4417</v>
      </c>
      <c r="E425" s="29" t="s">
        <v>4536</v>
      </c>
      <c r="F425" s="95" t="s">
        <v>4537</v>
      </c>
      <c r="G425" s="29" t="s">
        <v>4538</v>
      </c>
      <c r="H425" s="38" t="s">
        <v>4539</v>
      </c>
      <c r="I425" s="38" t="s">
        <v>707</v>
      </c>
      <c r="J425" s="107" t="s">
        <v>182</v>
      </c>
      <c r="K425" s="123" t="s">
        <v>355</v>
      </c>
      <c r="L425" s="79"/>
      <c r="M425" s="79"/>
      <c r="N425" s="79"/>
      <c r="O425" s="79"/>
      <c r="P425" s="79"/>
      <c r="Q425" s="79"/>
      <c r="R425" s="79"/>
      <c r="S425" s="79"/>
      <c r="T425" s="79"/>
      <c r="U425" s="79"/>
      <c r="V425" s="79"/>
      <c r="W425" s="79"/>
      <c r="X425" s="79"/>
      <c r="Y425" s="79"/>
      <c r="Z425" s="79"/>
      <c r="AA425" s="79"/>
      <c r="AB425" s="79"/>
      <c r="AC425" s="79"/>
      <c r="AD425" s="79"/>
      <c r="AE425" s="79"/>
      <c r="AF425" s="79"/>
      <c r="AG425" s="79"/>
      <c r="AH425" s="79"/>
      <c r="AI425" s="79"/>
      <c r="AJ425" s="79"/>
      <c r="AK425" s="79"/>
      <c r="AL425" s="79"/>
      <c r="AM425" s="79"/>
      <c r="AN425" s="79"/>
      <c r="AO425" s="79"/>
      <c r="AP425" s="79"/>
      <c r="AQ425" s="79"/>
      <c r="AR425" s="79"/>
    </row>
    <row r="426" ht="14.5" spans="1:44">
      <c r="A426" s="25" t="s">
        <v>2719</v>
      </c>
      <c r="B426" s="99" t="s">
        <v>4409</v>
      </c>
      <c r="C426" s="95">
        <v>4773144</v>
      </c>
      <c r="D426" s="29" t="s">
        <v>1409</v>
      </c>
      <c r="E426" s="94" t="s">
        <v>4540</v>
      </c>
      <c r="F426" s="94" t="s">
        <v>4541</v>
      </c>
      <c r="G426" s="107" t="s">
        <v>179</v>
      </c>
      <c r="H426" s="107" t="s">
        <v>758</v>
      </c>
      <c r="I426" s="94" t="s">
        <v>4419</v>
      </c>
      <c r="J426" s="107" t="s">
        <v>174</v>
      </c>
      <c r="K426" s="123" t="s">
        <v>641</v>
      </c>
      <c r="L426" s="79"/>
      <c r="M426" s="79"/>
      <c r="N426" s="79"/>
      <c r="O426" s="79"/>
      <c r="P426" s="79"/>
      <c r="Q426" s="79"/>
      <c r="R426" s="79"/>
      <c r="S426" s="79"/>
      <c r="T426" s="79"/>
      <c r="U426" s="79"/>
      <c r="V426" s="79"/>
      <c r="W426" s="79"/>
      <c r="X426" s="79"/>
      <c r="Y426" s="79"/>
      <c r="Z426" s="79"/>
      <c r="AA426" s="79"/>
      <c r="AB426" s="79"/>
      <c r="AC426" s="79"/>
      <c r="AD426" s="79"/>
      <c r="AE426" s="79"/>
      <c r="AF426" s="79"/>
      <c r="AG426" s="79"/>
      <c r="AH426" s="79"/>
      <c r="AI426" s="79"/>
      <c r="AJ426" s="79"/>
      <c r="AK426" s="79"/>
      <c r="AL426" s="79"/>
      <c r="AM426" s="79"/>
      <c r="AN426" s="79"/>
      <c r="AO426" s="79"/>
      <c r="AP426" s="79"/>
      <c r="AQ426" s="79"/>
      <c r="AR426" s="79"/>
    </row>
    <row r="427" ht="14.5" spans="1:44">
      <c r="A427" s="38" t="s">
        <v>2719</v>
      </c>
      <c r="B427" s="107" t="s">
        <v>147</v>
      </c>
      <c r="C427" s="107">
        <v>4457850</v>
      </c>
      <c r="D427" s="29" t="s">
        <v>593</v>
      </c>
      <c r="E427" s="94" t="s">
        <v>671</v>
      </c>
      <c r="F427" s="94" t="s">
        <v>4542</v>
      </c>
      <c r="G427" s="107" t="s">
        <v>196</v>
      </c>
      <c r="H427" s="107" t="s">
        <v>672</v>
      </c>
      <c r="I427" s="107" t="s">
        <v>603</v>
      </c>
      <c r="J427" s="107" t="s">
        <v>174</v>
      </c>
      <c r="K427" s="123" t="s">
        <v>196</v>
      </c>
      <c r="L427" s="41"/>
      <c r="M427" s="41"/>
      <c r="N427" s="41"/>
      <c r="O427" s="41"/>
      <c r="P427" s="41"/>
      <c r="Q427" s="41"/>
      <c r="R427" s="41"/>
      <c r="S427" s="41"/>
      <c r="T427" s="41"/>
      <c r="U427" s="41"/>
      <c r="V427" s="41"/>
      <c r="W427" s="41"/>
      <c r="X427" s="41"/>
      <c r="Y427" s="41"/>
      <c r="Z427" s="41"/>
      <c r="AA427" s="41"/>
      <c r="AB427" s="41"/>
      <c r="AC427" s="41"/>
      <c r="AD427" s="41"/>
      <c r="AE427" s="41"/>
      <c r="AF427" s="41"/>
      <c r="AG427" s="41"/>
      <c r="AH427" s="41"/>
      <c r="AI427" s="41"/>
      <c r="AJ427" s="41"/>
      <c r="AK427" s="41"/>
      <c r="AL427" s="41"/>
      <c r="AM427" s="41"/>
      <c r="AN427" s="41"/>
      <c r="AO427" s="41"/>
      <c r="AP427" s="41"/>
      <c r="AQ427" s="41"/>
      <c r="AR427" s="41"/>
    </row>
    <row r="428" ht="14.5" spans="1:44">
      <c r="A428" s="38" t="s">
        <v>2719</v>
      </c>
      <c r="B428" s="107" t="s">
        <v>147</v>
      </c>
      <c r="C428" s="95">
        <v>4220242</v>
      </c>
      <c r="D428" s="29" t="s">
        <v>1873</v>
      </c>
      <c r="E428" s="94" t="s">
        <v>4543</v>
      </c>
      <c r="F428" s="98">
        <v>36377</v>
      </c>
      <c r="G428" s="107" t="s">
        <v>196</v>
      </c>
      <c r="H428" s="107" t="s">
        <v>4544</v>
      </c>
      <c r="I428" s="94" t="s">
        <v>4545</v>
      </c>
      <c r="J428" s="107" t="s">
        <v>174</v>
      </c>
      <c r="K428" s="123" t="s">
        <v>641</v>
      </c>
      <c r="L428" s="41"/>
      <c r="M428" s="41"/>
      <c r="N428" s="41"/>
      <c r="O428" s="41"/>
      <c r="P428" s="41"/>
      <c r="Q428" s="41"/>
      <c r="R428" s="41"/>
      <c r="S428" s="41"/>
      <c r="T428" s="41"/>
      <c r="U428" s="41"/>
      <c r="V428" s="41"/>
      <c r="W428" s="41"/>
      <c r="X428" s="41"/>
      <c r="Y428" s="41"/>
      <c r="Z428" s="41"/>
      <c r="AA428" s="41"/>
      <c r="AB428" s="41"/>
      <c r="AC428" s="41"/>
      <c r="AD428" s="41"/>
      <c r="AE428" s="41"/>
      <c r="AF428" s="41"/>
      <c r="AG428" s="41"/>
      <c r="AH428" s="41"/>
      <c r="AI428" s="41"/>
      <c r="AJ428" s="41"/>
      <c r="AK428" s="41"/>
      <c r="AL428" s="41"/>
      <c r="AM428" s="41"/>
      <c r="AN428" s="41"/>
      <c r="AO428" s="41"/>
      <c r="AP428" s="41"/>
      <c r="AQ428" s="41"/>
      <c r="AR428" s="41"/>
    </row>
    <row r="429" ht="14.5" spans="1:44">
      <c r="A429" s="38" t="s">
        <v>2719</v>
      </c>
      <c r="B429" s="107" t="s">
        <v>147</v>
      </c>
      <c r="C429" s="25">
        <v>4892594</v>
      </c>
      <c r="D429" s="25" t="s">
        <v>176</v>
      </c>
      <c r="E429" s="25" t="s">
        <v>4546</v>
      </c>
      <c r="F429" s="38" t="s">
        <v>2546</v>
      </c>
      <c r="G429" s="29" t="s">
        <v>232</v>
      </c>
      <c r="H429" s="25" t="s">
        <v>4547</v>
      </c>
      <c r="I429" s="25" t="s">
        <v>529</v>
      </c>
      <c r="J429" s="107" t="s">
        <v>182</v>
      </c>
      <c r="K429" s="107" t="s">
        <v>232</v>
      </c>
      <c r="L429" s="79">
        <v>63</v>
      </c>
      <c r="M429" s="41"/>
      <c r="N429" s="41"/>
      <c r="O429" s="41"/>
      <c r="P429" s="41"/>
      <c r="Q429" s="41"/>
      <c r="R429" s="41"/>
      <c r="S429" s="41"/>
      <c r="T429" s="41"/>
      <c r="U429" s="41"/>
      <c r="V429" s="41"/>
      <c r="W429" s="41"/>
      <c r="X429" s="41"/>
      <c r="Y429" s="41"/>
      <c r="Z429" s="41"/>
      <c r="AA429" s="41"/>
      <c r="AB429" s="41"/>
      <c r="AC429" s="41"/>
      <c r="AD429" s="41"/>
      <c r="AE429" s="41"/>
      <c r="AF429" s="41"/>
      <c r="AG429" s="41"/>
      <c r="AH429" s="41"/>
      <c r="AI429" s="41"/>
      <c r="AJ429" s="41"/>
      <c r="AK429" s="41"/>
      <c r="AL429" s="41"/>
      <c r="AM429" s="41"/>
      <c r="AN429" s="41"/>
      <c r="AO429" s="41"/>
      <c r="AP429" s="41"/>
      <c r="AQ429" s="41"/>
      <c r="AR429" s="41"/>
    </row>
    <row r="430" ht="14.5" spans="1:44">
      <c r="A430" s="38" t="s">
        <v>2719</v>
      </c>
      <c r="B430" s="107" t="s">
        <v>147</v>
      </c>
      <c r="C430" s="95">
        <v>4328779</v>
      </c>
      <c r="D430" s="25" t="s">
        <v>176</v>
      </c>
      <c r="E430" s="94" t="s">
        <v>4548</v>
      </c>
      <c r="F430" s="98">
        <v>36171</v>
      </c>
      <c r="G430" s="29" t="s">
        <v>2943</v>
      </c>
      <c r="H430" s="29" t="s">
        <v>4549</v>
      </c>
      <c r="I430" s="25" t="s">
        <v>529</v>
      </c>
      <c r="J430" s="107" t="s">
        <v>182</v>
      </c>
      <c r="K430" s="107" t="s">
        <v>2943</v>
      </c>
      <c r="L430" s="123" t="s">
        <v>4550</v>
      </c>
      <c r="M430" s="41"/>
      <c r="N430" s="41"/>
      <c r="O430" s="41"/>
      <c r="P430" s="41"/>
      <c r="Q430" s="41"/>
      <c r="R430" s="41"/>
      <c r="S430" s="41"/>
      <c r="T430" s="41"/>
      <c r="U430" s="41"/>
      <c r="V430" s="41"/>
      <c r="W430" s="41"/>
      <c r="X430" s="41"/>
      <c r="Y430" s="41"/>
      <c r="Z430" s="41"/>
      <c r="AA430" s="41"/>
      <c r="AB430" s="41"/>
      <c r="AC430" s="41"/>
      <c r="AD430" s="41"/>
      <c r="AE430" s="41"/>
      <c r="AF430" s="41"/>
      <c r="AG430" s="41"/>
      <c r="AH430" s="41"/>
      <c r="AI430" s="41"/>
      <c r="AJ430" s="41"/>
      <c r="AK430" s="41"/>
      <c r="AL430" s="41"/>
      <c r="AM430" s="41"/>
      <c r="AN430" s="41"/>
      <c r="AO430" s="41"/>
      <c r="AP430" s="41"/>
      <c r="AQ430" s="41"/>
      <c r="AR430" s="41"/>
    </row>
    <row r="431" ht="14.5" spans="1:44">
      <c r="A431" s="38" t="s">
        <v>2719</v>
      </c>
      <c r="B431" s="38" t="s">
        <v>147</v>
      </c>
      <c r="C431" s="38">
        <v>4327127</v>
      </c>
      <c r="D431" s="38" t="s">
        <v>176</v>
      </c>
      <c r="E431" s="38" t="s">
        <v>556</v>
      </c>
      <c r="F431" s="141">
        <v>36343</v>
      </c>
      <c r="G431" s="96" t="s">
        <v>870</v>
      </c>
      <c r="H431" s="38" t="s">
        <v>4551</v>
      </c>
      <c r="I431" s="38" t="s">
        <v>384</v>
      </c>
      <c r="J431" s="107" t="s">
        <v>182</v>
      </c>
      <c r="K431" s="107" t="s">
        <v>641</v>
      </c>
      <c r="L431" s="41"/>
      <c r="M431" s="41"/>
      <c r="N431" s="41"/>
      <c r="O431" s="41"/>
      <c r="P431" s="41"/>
      <c r="Q431" s="41"/>
      <c r="R431" s="41"/>
      <c r="S431" s="41"/>
      <c r="T431" s="41"/>
      <c r="U431" s="41"/>
      <c r="V431" s="41"/>
      <c r="W431" s="41"/>
      <c r="X431" s="41"/>
      <c r="Y431" s="41"/>
      <c r="Z431" s="41"/>
      <c r="AA431" s="41"/>
      <c r="AB431" s="41"/>
      <c r="AC431" s="41"/>
      <c r="AD431" s="41"/>
      <c r="AE431" s="41"/>
      <c r="AF431" s="41"/>
      <c r="AG431" s="41"/>
      <c r="AH431" s="41"/>
      <c r="AI431" s="41"/>
      <c r="AJ431" s="41"/>
      <c r="AK431" s="41"/>
      <c r="AL431" s="41"/>
      <c r="AM431" s="41"/>
      <c r="AN431" s="41"/>
      <c r="AO431" s="41"/>
      <c r="AP431" s="41"/>
      <c r="AQ431" s="41"/>
      <c r="AR431" s="41"/>
    </row>
    <row r="432" ht="14.5" spans="1:44">
      <c r="A432" s="25" t="s">
        <v>4552</v>
      </c>
      <c r="B432" s="25" t="s">
        <v>198</v>
      </c>
      <c r="C432" s="95">
        <v>4745649</v>
      </c>
      <c r="D432" s="25" t="s">
        <v>2041</v>
      </c>
      <c r="E432" s="95" t="s">
        <v>4553</v>
      </c>
      <c r="F432" s="98">
        <v>37235</v>
      </c>
      <c r="G432" s="29" t="s">
        <v>228</v>
      </c>
      <c r="H432" s="29" t="s">
        <v>4554</v>
      </c>
      <c r="I432" s="95" t="s">
        <v>4555</v>
      </c>
      <c r="J432" s="38" t="s">
        <v>2574</v>
      </c>
      <c r="K432" s="107" t="s">
        <v>4302</v>
      </c>
      <c r="L432" s="79">
        <v>44</v>
      </c>
      <c r="M432" s="41"/>
      <c r="N432" s="41"/>
      <c r="O432" s="41"/>
      <c r="P432" s="41"/>
      <c r="Q432" s="41"/>
      <c r="R432" s="41"/>
      <c r="S432" s="41"/>
      <c r="T432" s="41"/>
      <c r="U432" s="41"/>
      <c r="V432" s="41"/>
      <c r="W432" s="41"/>
      <c r="X432" s="41"/>
      <c r="Y432" s="41"/>
      <c r="Z432" s="41"/>
      <c r="AA432" s="41"/>
      <c r="AB432" s="41"/>
      <c r="AC432" s="41"/>
      <c r="AD432" s="41"/>
      <c r="AE432" s="41"/>
      <c r="AF432" s="41"/>
      <c r="AG432" s="41"/>
      <c r="AH432" s="41"/>
      <c r="AI432" s="41"/>
      <c r="AJ432" s="41"/>
      <c r="AK432" s="41"/>
      <c r="AL432" s="41"/>
      <c r="AM432" s="41"/>
      <c r="AN432" s="41"/>
      <c r="AO432" s="41"/>
      <c r="AP432" s="41"/>
      <c r="AQ432" s="41"/>
      <c r="AR432" s="41"/>
    </row>
    <row r="433" ht="15.5" spans="1:44">
      <c r="A433" s="29" t="s">
        <v>936</v>
      </c>
      <c r="B433" s="107" t="s">
        <v>147</v>
      </c>
      <c r="C433" s="128">
        <v>5061685</v>
      </c>
      <c r="D433" s="127" t="s">
        <v>2828</v>
      </c>
      <c r="E433" s="128" t="s">
        <v>2829</v>
      </c>
      <c r="F433" s="98">
        <v>37327</v>
      </c>
      <c r="G433" s="29" t="s">
        <v>196</v>
      </c>
      <c r="H433" s="29" t="s">
        <v>2830</v>
      </c>
      <c r="I433" s="94" t="s">
        <v>942</v>
      </c>
      <c r="J433" s="107" t="s">
        <v>174</v>
      </c>
      <c r="K433" s="107">
        <v>67</v>
      </c>
      <c r="L433" s="41"/>
      <c r="M433" s="41"/>
      <c r="N433" s="41"/>
      <c r="O433" s="41"/>
      <c r="P433" s="41"/>
      <c r="Q433" s="41"/>
      <c r="R433" s="41"/>
      <c r="S433" s="41"/>
      <c r="T433" s="41"/>
      <c r="U433" s="41"/>
      <c r="V433" s="41"/>
      <c r="W433" s="41"/>
      <c r="X433" s="41"/>
      <c r="Y433" s="41"/>
      <c r="Z433" s="41"/>
      <c r="AA433" s="41"/>
      <c r="AB433" s="41"/>
      <c r="AC433" s="41"/>
      <c r="AD433" s="41"/>
      <c r="AE433" s="41"/>
      <c r="AF433" s="41"/>
      <c r="AG433" s="41"/>
      <c r="AH433" s="41"/>
      <c r="AI433" s="41"/>
      <c r="AJ433" s="41"/>
      <c r="AK433" s="41"/>
      <c r="AL433" s="41"/>
      <c r="AM433" s="41"/>
      <c r="AN433" s="41"/>
      <c r="AO433" s="41"/>
      <c r="AP433" s="41"/>
      <c r="AQ433" s="41"/>
      <c r="AR433" s="41"/>
    </row>
    <row r="434" ht="15.5" spans="1:44">
      <c r="A434" s="29" t="s">
        <v>936</v>
      </c>
      <c r="B434" s="107" t="s">
        <v>147</v>
      </c>
      <c r="C434" s="128">
        <v>5012008</v>
      </c>
      <c r="D434" s="127" t="s">
        <v>2200</v>
      </c>
      <c r="E434" s="128" t="s">
        <v>2201</v>
      </c>
      <c r="F434" s="98">
        <v>37266</v>
      </c>
      <c r="G434" s="107" t="s">
        <v>196</v>
      </c>
      <c r="H434" s="29" t="s">
        <v>2202</v>
      </c>
      <c r="I434" s="94" t="s">
        <v>942</v>
      </c>
      <c r="J434" s="107" t="s">
        <v>174</v>
      </c>
      <c r="K434" s="107">
        <v>50</v>
      </c>
      <c r="L434" s="41"/>
      <c r="M434" s="41"/>
      <c r="N434" s="41"/>
      <c r="O434" s="41"/>
      <c r="P434" s="41"/>
      <c r="Q434" s="41"/>
      <c r="R434" s="41"/>
      <c r="S434" s="41"/>
      <c r="T434" s="41"/>
      <c r="U434" s="41"/>
      <c r="V434" s="41"/>
      <c r="W434" s="41"/>
      <c r="X434" s="41"/>
      <c r="Y434" s="41"/>
      <c r="Z434" s="41"/>
      <c r="AA434" s="41"/>
      <c r="AB434" s="41"/>
      <c r="AC434" s="41"/>
      <c r="AD434" s="41"/>
      <c r="AE434" s="41"/>
      <c r="AF434" s="41"/>
      <c r="AG434" s="41"/>
      <c r="AH434" s="41"/>
      <c r="AI434" s="41"/>
      <c r="AJ434" s="41"/>
      <c r="AK434" s="41"/>
      <c r="AL434" s="41"/>
      <c r="AM434" s="41"/>
      <c r="AN434" s="41"/>
      <c r="AO434" s="41"/>
      <c r="AP434" s="41"/>
      <c r="AQ434" s="41"/>
      <c r="AR434" s="41"/>
    </row>
    <row r="435" ht="14.5" spans="1:44">
      <c r="A435" s="29" t="s">
        <v>936</v>
      </c>
      <c r="B435" s="107" t="s">
        <v>147</v>
      </c>
      <c r="C435" s="95">
        <v>4976048</v>
      </c>
      <c r="D435" s="90" t="s">
        <v>218</v>
      </c>
      <c r="E435" s="102" t="s">
        <v>2070</v>
      </c>
      <c r="F435" s="98">
        <v>37591</v>
      </c>
      <c r="G435" s="29" t="s">
        <v>940</v>
      </c>
      <c r="H435" s="29" t="s">
        <v>4556</v>
      </c>
      <c r="I435" s="94" t="s">
        <v>942</v>
      </c>
      <c r="J435" s="107" t="s">
        <v>174</v>
      </c>
      <c r="K435" s="107" t="s">
        <v>4557</v>
      </c>
      <c r="L435" s="41"/>
      <c r="M435" s="41"/>
      <c r="N435" s="41"/>
      <c r="O435" s="41"/>
      <c r="P435" s="41"/>
      <c r="Q435" s="41"/>
      <c r="R435" s="41"/>
      <c r="S435" s="41"/>
      <c r="T435" s="41"/>
      <c r="U435" s="41"/>
      <c r="V435" s="41"/>
      <c r="W435" s="41"/>
      <c r="X435" s="41"/>
      <c r="Y435" s="41"/>
      <c r="Z435" s="41"/>
      <c r="AA435" s="41"/>
      <c r="AB435" s="41"/>
      <c r="AC435" s="41"/>
      <c r="AD435" s="41"/>
      <c r="AE435" s="41"/>
      <c r="AF435" s="41"/>
      <c r="AG435" s="41"/>
      <c r="AH435" s="41"/>
      <c r="AI435" s="41"/>
      <c r="AJ435" s="41"/>
      <c r="AK435" s="41"/>
      <c r="AL435" s="41"/>
      <c r="AM435" s="41"/>
      <c r="AN435" s="41"/>
      <c r="AO435" s="41"/>
      <c r="AP435" s="41"/>
      <c r="AQ435" s="41"/>
      <c r="AR435" s="41"/>
    </row>
    <row r="436" ht="14.5" spans="1:44">
      <c r="A436" s="29" t="s">
        <v>936</v>
      </c>
      <c r="B436" s="107" t="s">
        <v>147</v>
      </c>
      <c r="C436" s="95">
        <v>4996423</v>
      </c>
      <c r="D436" s="25" t="s">
        <v>445</v>
      </c>
      <c r="E436" s="94" t="s">
        <v>1832</v>
      </c>
      <c r="F436" s="98"/>
      <c r="G436" s="29" t="s">
        <v>196</v>
      </c>
      <c r="H436" s="29" t="s">
        <v>2827</v>
      </c>
      <c r="I436" s="94" t="s">
        <v>942</v>
      </c>
      <c r="J436" s="107" t="s">
        <v>174</v>
      </c>
      <c r="K436" s="107">
        <v>57</v>
      </c>
      <c r="L436" s="41"/>
      <c r="M436" s="41"/>
      <c r="N436" s="41"/>
      <c r="O436" s="41"/>
      <c r="P436" s="41"/>
      <c r="Q436" s="41"/>
      <c r="R436" s="41"/>
      <c r="S436" s="41"/>
      <c r="T436" s="41"/>
      <c r="U436" s="41"/>
      <c r="V436" s="41"/>
      <c r="W436" s="41"/>
      <c r="X436" s="41"/>
      <c r="Y436" s="41"/>
      <c r="Z436" s="41"/>
      <c r="AA436" s="41"/>
      <c r="AB436" s="41"/>
      <c r="AC436" s="41"/>
      <c r="AD436" s="41"/>
      <c r="AE436" s="41"/>
      <c r="AF436" s="41"/>
      <c r="AG436" s="41"/>
      <c r="AH436" s="41"/>
      <c r="AI436" s="41"/>
      <c r="AJ436" s="41"/>
      <c r="AK436" s="41"/>
      <c r="AL436" s="41"/>
      <c r="AM436" s="41"/>
      <c r="AN436" s="41"/>
      <c r="AO436" s="41"/>
      <c r="AP436" s="41"/>
      <c r="AQ436" s="41"/>
      <c r="AR436" s="41"/>
    </row>
    <row r="437" ht="14.5" spans="1:44">
      <c r="A437" s="38" t="s">
        <v>4221</v>
      </c>
      <c r="B437" s="38" t="s">
        <v>147</v>
      </c>
      <c r="C437" s="95">
        <v>4589936</v>
      </c>
      <c r="D437" s="38" t="s">
        <v>4558</v>
      </c>
      <c r="E437" s="95" t="s">
        <v>4559</v>
      </c>
      <c r="F437" s="95" t="s">
        <v>4560</v>
      </c>
      <c r="G437" s="96" t="s">
        <v>320</v>
      </c>
      <c r="H437" s="38" t="s">
        <v>4561</v>
      </c>
      <c r="I437" s="95" t="s">
        <v>4244</v>
      </c>
      <c r="J437" s="38" t="s">
        <v>2593</v>
      </c>
      <c r="K437" s="96" t="s">
        <v>641</v>
      </c>
      <c r="L437" s="38"/>
      <c r="M437" s="41"/>
      <c r="N437" s="41"/>
      <c r="O437" s="41"/>
      <c r="P437" s="41"/>
      <c r="Q437" s="41"/>
      <c r="R437" s="41"/>
      <c r="S437" s="41"/>
      <c r="T437" s="41"/>
      <c r="U437" s="41"/>
      <c r="V437" s="41"/>
      <c r="W437" s="41"/>
      <c r="X437" s="41"/>
      <c r="Y437" s="41"/>
      <c r="Z437" s="41"/>
      <c r="AA437" s="41"/>
      <c r="AB437" s="41"/>
      <c r="AC437" s="41"/>
      <c r="AD437" s="41"/>
      <c r="AE437" s="41"/>
      <c r="AF437" s="41"/>
      <c r="AG437" s="41"/>
      <c r="AH437" s="41"/>
      <c r="AI437" s="41"/>
      <c r="AJ437" s="41"/>
      <c r="AK437" s="41"/>
      <c r="AL437" s="41"/>
      <c r="AM437" s="41"/>
      <c r="AN437" s="41"/>
      <c r="AO437" s="41"/>
      <c r="AP437" s="41"/>
      <c r="AQ437" s="41"/>
      <c r="AR437" s="41"/>
    </row>
    <row r="438" ht="14.5" spans="1:44">
      <c r="A438" s="38" t="s">
        <v>4221</v>
      </c>
      <c r="B438" s="38" t="s">
        <v>147</v>
      </c>
      <c r="C438" s="95">
        <v>4864400</v>
      </c>
      <c r="D438" s="38" t="s">
        <v>4241</v>
      </c>
      <c r="E438" s="95" t="s">
        <v>4562</v>
      </c>
      <c r="F438" s="95" t="s">
        <v>4171</v>
      </c>
      <c r="G438" s="96" t="s">
        <v>232</v>
      </c>
      <c r="H438" s="38" t="s">
        <v>4563</v>
      </c>
      <c r="I438" s="95" t="s">
        <v>4226</v>
      </c>
      <c r="J438" s="38" t="s">
        <v>2593</v>
      </c>
      <c r="K438" s="107" t="s">
        <v>4564</v>
      </c>
      <c r="L438" s="38"/>
      <c r="M438" s="41"/>
      <c r="N438" s="41"/>
      <c r="O438" s="41"/>
      <c r="P438" s="41"/>
      <c r="Q438" s="41"/>
      <c r="R438" s="41"/>
      <c r="S438" s="41"/>
      <c r="T438" s="41"/>
      <c r="U438" s="41"/>
      <c r="V438" s="41"/>
      <c r="W438" s="41"/>
      <c r="X438" s="41"/>
      <c r="Y438" s="41"/>
      <c r="Z438" s="41"/>
      <c r="AA438" s="41"/>
      <c r="AB438" s="41"/>
      <c r="AC438" s="41"/>
      <c r="AD438" s="41"/>
      <c r="AE438" s="41"/>
      <c r="AF438" s="41"/>
      <c r="AG438" s="41"/>
      <c r="AH438" s="41"/>
      <c r="AI438" s="41"/>
      <c r="AJ438" s="41"/>
      <c r="AK438" s="41"/>
      <c r="AL438" s="41"/>
      <c r="AM438" s="41"/>
      <c r="AN438" s="41"/>
      <c r="AO438" s="41"/>
      <c r="AP438" s="41"/>
      <c r="AQ438" s="41"/>
      <c r="AR438" s="41"/>
    </row>
    <row r="439" ht="14.5" spans="1:44">
      <c r="A439" s="96" t="s">
        <v>4217</v>
      </c>
      <c r="B439" s="38" t="s">
        <v>147</v>
      </c>
      <c r="C439" s="38">
        <v>4708468</v>
      </c>
      <c r="D439" s="38" t="s">
        <v>4222</v>
      </c>
      <c r="E439" s="38" t="s">
        <v>4565</v>
      </c>
      <c r="F439" s="38" t="s">
        <v>3204</v>
      </c>
      <c r="G439" s="107" t="s">
        <v>3637</v>
      </c>
      <c r="H439" s="38" t="s">
        <v>3547</v>
      </c>
      <c r="I439" s="38" t="s">
        <v>1251</v>
      </c>
      <c r="J439" s="38" t="s">
        <v>2593</v>
      </c>
      <c r="K439" s="107" t="s">
        <v>3336</v>
      </c>
      <c r="L439" s="38"/>
      <c r="M439" s="38"/>
      <c r="N439" s="41"/>
      <c r="O439" s="41"/>
      <c r="P439" s="41"/>
      <c r="Q439" s="41"/>
      <c r="R439" s="41"/>
      <c r="S439" s="41"/>
      <c r="T439" s="41"/>
      <c r="U439" s="41"/>
      <c r="V439" s="41"/>
      <c r="W439" s="41"/>
      <c r="X439" s="41"/>
      <c r="Y439" s="41"/>
      <c r="Z439" s="41"/>
      <c r="AA439" s="41"/>
      <c r="AB439" s="41"/>
      <c r="AC439" s="41"/>
      <c r="AD439" s="41"/>
      <c r="AE439" s="41"/>
      <c r="AF439" s="41"/>
      <c r="AG439" s="41"/>
      <c r="AH439" s="41"/>
      <c r="AI439" s="41"/>
      <c r="AJ439" s="41"/>
      <c r="AK439" s="41"/>
      <c r="AL439" s="41"/>
      <c r="AM439" s="41"/>
      <c r="AN439" s="41"/>
      <c r="AO439" s="41"/>
      <c r="AP439" s="41"/>
      <c r="AQ439" s="41"/>
      <c r="AR439" s="41"/>
    </row>
    <row r="440" ht="14.5" spans="1:44">
      <c r="A440" s="96" t="s">
        <v>4217</v>
      </c>
      <c r="B440" s="38" t="s">
        <v>147</v>
      </c>
      <c r="C440" s="95">
        <v>4309864</v>
      </c>
      <c r="D440" s="29" t="s">
        <v>218</v>
      </c>
      <c r="E440" s="95" t="s">
        <v>4566</v>
      </c>
      <c r="F440" s="94" t="s">
        <v>4567</v>
      </c>
      <c r="G440" s="29" t="s">
        <v>265</v>
      </c>
      <c r="H440" s="29" t="s">
        <v>4568</v>
      </c>
      <c r="I440" s="95" t="s">
        <v>4244</v>
      </c>
      <c r="J440" s="107" t="s">
        <v>182</v>
      </c>
      <c r="K440" s="107" t="s">
        <v>183</v>
      </c>
      <c r="L440" s="41"/>
      <c r="M440" s="41"/>
      <c r="N440" s="41"/>
      <c r="O440" s="41"/>
      <c r="P440" s="41"/>
      <c r="Q440" s="41"/>
      <c r="R440" s="41"/>
      <c r="S440" s="41"/>
      <c r="T440" s="41"/>
      <c r="U440" s="41"/>
      <c r="V440" s="41"/>
      <c r="W440" s="41"/>
      <c r="X440" s="41"/>
      <c r="Y440" s="41"/>
      <c r="Z440" s="41"/>
      <c r="AA440" s="41"/>
      <c r="AB440" s="41"/>
      <c r="AC440" s="41"/>
      <c r="AD440" s="41"/>
      <c r="AE440" s="41"/>
      <c r="AF440" s="41"/>
      <c r="AG440" s="41"/>
      <c r="AH440" s="41"/>
      <c r="AI440" s="41"/>
      <c r="AJ440" s="41"/>
      <c r="AK440" s="41"/>
      <c r="AL440" s="41"/>
      <c r="AM440" s="41"/>
      <c r="AN440" s="41"/>
      <c r="AO440" s="41"/>
      <c r="AP440" s="41"/>
      <c r="AQ440" s="41"/>
      <c r="AR440" s="41"/>
    </row>
    <row r="441" ht="14.5" spans="1:44">
      <c r="A441" s="96" t="s">
        <v>4217</v>
      </c>
      <c r="B441" s="38" t="s">
        <v>147</v>
      </c>
      <c r="C441" s="95">
        <v>4988817</v>
      </c>
      <c r="D441" s="29" t="s">
        <v>905</v>
      </c>
      <c r="E441" s="95" t="s">
        <v>4569</v>
      </c>
      <c r="F441" s="107" t="s">
        <v>4570</v>
      </c>
      <c r="G441" s="29" t="s">
        <v>232</v>
      </c>
      <c r="H441" s="29" t="s">
        <v>4571</v>
      </c>
      <c r="I441" s="95" t="s">
        <v>1279</v>
      </c>
      <c r="J441" s="107" t="s">
        <v>182</v>
      </c>
      <c r="K441" s="107" t="s">
        <v>4572</v>
      </c>
      <c r="L441" s="41"/>
      <c r="M441" s="41"/>
      <c r="N441" s="41"/>
      <c r="O441" s="41"/>
      <c r="P441" s="41"/>
      <c r="Q441" s="41"/>
      <c r="R441" s="41"/>
      <c r="S441" s="41"/>
      <c r="T441" s="41"/>
      <c r="U441" s="41"/>
      <c r="V441" s="41"/>
      <c r="W441" s="41"/>
      <c r="X441" s="41"/>
      <c r="Y441" s="41"/>
      <c r="Z441" s="41"/>
      <c r="AA441" s="41"/>
      <c r="AB441" s="41"/>
      <c r="AC441" s="41"/>
      <c r="AD441" s="41"/>
      <c r="AE441" s="41"/>
      <c r="AF441" s="41"/>
      <c r="AG441" s="41"/>
      <c r="AH441" s="41"/>
      <c r="AI441" s="41"/>
      <c r="AJ441" s="41"/>
      <c r="AK441" s="41"/>
      <c r="AL441" s="41"/>
      <c r="AM441" s="41"/>
      <c r="AN441" s="41"/>
      <c r="AO441" s="41"/>
      <c r="AP441" s="41"/>
      <c r="AQ441" s="41"/>
      <c r="AR441" s="41"/>
    </row>
    <row r="442" ht="14.5" spans="1:44">
      <c r="A442" s="38" t="s">
        <v>4221</v>
      </c>
      <c r="B442" s="38" t="s">
        <v>147</v>
      </c>
      <c r="C442" s="95">
        <v>4730794</v>
      </c>
      <c r="D442" s="38" t="s">
        <v>4558</v>
      </c>
      <c r="E442" s="95" t="s">
        <v>4573</v>
      </c>
      <c r="F442" s="98">
        <v>36869</v>
      </c>
      <c r="G442" s="107" t="s">
        <v>196</v>
      </c>
      <c r="H442" s="38" t="s">
        <v>4574</v>
      </c>
      <c r="I442" s="95" t="s">
        <v>4244</v>
      </c>
      <c r="J442" s="38" t="s">
        <v>2593</v>
      </c>
      <c r="K442" s="107" t="s">
        <v>641</v>
      </c>
      <c r="L442" s="107"/>
      <c r="M442" s="41"/>
      <c r="N442" s="41"/>
      <c r="O442" s="41"/>
      <c r="P442" s="41"/>
      <c r="Q442" s="41"/>
      <c r="R442" s="41"/>
      <c r="S442" s="41"/>
      <c r="T442" s="41"/>
      <c r="U442" s="41"/>
      <c r="V442" s="41"/>
      <c r="W442" s="41"/>
      <c r="X442" s="41"/>
      <c r="Y442" s="41"/>
      <c r="Z442" s="41"/>
      <c r="AA442" s="41"/>
      <c r="AB442" s="41"/>
      <c r="AC442" s="41"/>
      <c r="AD442" s="41"/>
      <c r="AE442" s="41"/>
      <c r="AF442" s="41"/>
      <c r="AG442" s="41"/>
      <c r="AH442" s="41"/>
      <c r="AI442" s="41"/>
      <c r="AJ442" s="41"/>
      <c r="AK442" s="41"/>
      <c r="AL442" s="41"/>
      <c r="AM442" s="41"/>
      <c r="AN442" s="41"/>
      <c r="AO442" s="41"/>
      <c r="AP442" s="41"/>
      <c r="AQ442" s="41"/>
      <c r="AR442" s="41"/>
    </row>
    <row r="443" ht="14.5" spans="1:44">
      <c r="A443" s="38" t="s">
        <v>3389</v>
      </c>
      <c r="B443" s="122" t="s">
        <v>204</v>
      </c>
      <c r="C443" s="95">
        <v>4753272</v>
      </c>
      <c r="D443" s="107" t="s">
        <v>218</v>
      </c>
      <c r="E443" s="94" t="s">
        <v>3412</v>
      </c>
      <c r="F443" s="98">
        <v>36405</v>
      </c>
      <c r="G443" s="107" t="s">
        <v>232</v>
      </c>
      <c r="H443" s="107" t="s">
        <v>2979</v>
      </c>
      <c r="I443" s="94" t="s">
        <v>493</v>
      </c>
      <c r="J443" s="165" t="s">
        <v>182</v>
      </c>
      <c r="K443" s="107" t="s">
        <v>339</v>
      </c>
      <c r="L443" s="107"/>
      <c r="M443" s="41"/>
      <c r="N443" s="41"/>
      <c r="O443" s="41"/>
      <c r="P443" s="41"/>
      <c r="Q443" s="41"/>
      <c r="R443" s="41"/>
      <c r="S443" s="41"/>
      <c r="T443" s="41"/>
      <c r="U443" s="41"/>
      <c r="V443" s="41"/>
      <c r="W443" s="41"/>
      <c r="X443" s="41"/>
      <c r="Y443" s="41"/>
      <c r="Z443" s="41"/>
      <c r="AA443" s="41"/>
      <c r="AB443" s="41"/>
      <c r="AC443" s="41"/>
      <c r="AD443" s="41"/>
      <c r="AE443" s="41"/>
      <c r="AF443" s="41"/>
      <c r="AG443" s="41"/>
      <c r="AH443" s="41"/>
      <c r="AI443" s="41"/>
      <c r="AJ443" s="41"/>
      <c r="AK443" s="41"/>
      <c r="AL443" s="41"/>
      <c r="AM443" s="41"/>
      <c r="AN443" s="41"/>
      <c r="AO443" s="41"/>
      <c r="AP443" s="41"/>
      <c r="AQ443" s="41"/>
      <c r="AR443" s="41"/>
    </row>
    <row r="444" ht="14.5" spans="1:44">
      <c r="A444" s="38" t="s">
        <v>3389</v>
      </c>
      <c r="B444" s="122" t="s">
        <v>204</v>
      </c>
      <c r="C444" s="95">
        <v>4918110</v>
      </c>
      <c r="D444" s="107" t="s">
        <v>262</v>
      </c>
      <c r="E444" s="94" t="s">
        <v>4575</v>
      </c>
      <c r="F444" s="104" t="s">
        <v>4576</v>
      </c>
      <c r="G444" s="107" t="s">
        <v>1051</v>
      </c>
      <c r="H444" s="107" t="s">
        <v>4577</v>
      </c>
      <c r="I444" s="94" t="s">
        <v>493</v>
      </c>
      <c r="J444" s="165" t="s">
        <v>182</v>
      </c>
      <c r="K444" s="107" t="s">
        <v>214</v>
      </c>
      <c r="L444" s="107"/>
      <c r="M444" s="41"/>
      <c r="N444" s="41"/>
      <c r="O444" s="41"/>
      <c r="P444" s="41"/>
      <c r="Q444" s="41"/>
      <c r="R444" s="41"/>
      <c r="S444" s="41"/>
      <c r="T444" s="41"/>
      <c r="U444" s="41"/>
      <c r="V444" s="41"/>
      <c r="W444" s="41"/>
      <c r="X444" s="41"/>
      <c r="Y444" s="41"/>
      <c r="Z444" s="41"/>
      <c r="AA444" s="41"/>
      <c r="AB444" s="41"/>
      <c r="AC444" s="41"/>
      <c r="AD444" s="41"/>
      <c r="AE444" s="41"/>
      <c r="AF444" s="41"/>
      <c r="AG444" s="41"/>
      <c r="AH444" s="41"/>
      <c r="AI444" s="41"/>
      <c r="AJ444" s="41"/>
      <c r="AK444" s="41"/>
      <c r="AL444" s="41"/>
      <c r="AM444" s="41"/>
      <c r="AN444" s="41"/>
      <c r="AO444" s="41"/>
      <c r="AP444" s="41"/>
      <c r="AQ444" s="41"/>
      <c r="AR444" s="41"/>
    </row>
    <row r="445" ht="14.5" spans="1:44">
      <c r="A445" s="38" t="s">
        <v>3389</v>
      </c>
      <c r="B445" s="122" t="s">
        <v>204</v>
      </c>
      <c r="C445" s="95">
        <v>4782287</v>
      </c>
      <c r="D445" s="107" t="s">
        <v>539</v>
      </c>
      <c r="E445" s="94" t="s">
        <v>509</v>
      </c>
      <c r="F445" s="98"/>
      <c r="G445" s="96" t="s">
        <v>3734</v>
      </c>
      <c r="H445" s="107" t="s">
        <v>4578</v>
      </c>
      <c r="I445" s="94" t="s">
        <v>493</v>
      </c>
      <c r="J445" s="165" t="s">
        <v>182</v>
      </c>
      <c r="K445" s="107" t="s">
        <v>183</v>
      </c>
      <c r="L445" s="107"/>
      <c r="M445" s="41"/>
      <c r="N445" s="41"/>
      <c r="O445" s="41"/>
      <c r="P445" s="41"/>
      <c r="Q445" s="41"/>
      <c r="R445" s="41"/>
      <c r="S445" s="41"/>
      <c r="T445" s="41"/>
      <c r="U445" s="41"/>
      <c r="V445" s="41"/>
      <c r="W445" s="41"/>
      <c r="X445" s="41"/>
      <c r="Y445" s="41"/>
      <c r="Z445" s="41"/>
      <c r="AA445" s="41"/>
      <c r="AB445" s="41"/>
      <c r="AC445" s="41"/>
      <c r="AD445" s="41"/>
      <c r="AE445" s="41"/>
      <c r="AF445" s="41"/>
      <c r="AG445" s="41"/>
      <c r="AH445" s="41"/>
      <c r="AI445" s="41"/>
      <c r="AJ445" s="41"/>
      <c r="AK445" s="41"/>
      <c r="AL445" s="41"/>
      <c r="AM445" s="41"/>
      <c r="AN445" s="41"/>
      <c r="AO445" s="41"/>
      <c r="AP445" s="41"/>
      <c r="AQ445" s="41"/>
      <c r="AR445" s="41"/>
    </row>
    <row r="446" ht="14.5" spans="1:44">
      <c r="A446" s="165" t="s">
        <v>3906</v>
      </c>
      <c r="B446" s="178" t="s">
        <v>147</v>
      </c>
      <c r="C446" s="196">
        <v>4893894</v>
      </c>
      <c r="D446" s="107" t="s">
        <v>4579</v>
      </c>
      <c r="E446" s="94" t="s">
        <v>1306</v>
      </c>
      <c r="F446" s="104" t="s">
        <v>4580</v>
      </c>
      <c r="G446" s="96" t="s">
        <v>232</v>
      </c>
      <c r="H446" s="107" t="s">
        <v>4581</v>
      </c>
      <c r="I446" s="94" t="s">
        <v>443</v>
      </c>
      <c r="J446" s="107"/>
      <c r="K446" s="38"/>
      <c r="L446" s="107"/>
      <c r="M446" s="41"/>
      <c r="N446" s="41"/>
      <c r="O446" s="41"/>
      <c r="P446" s="41"/>
      <c r="Q446" s="41"/>
      <c r="R446" s="41"/>
      <c r="S446" s="41"/>
      <c r="T446" s="41"/>
      <c r="U446" s="41"/>
      <c r="V446" s="41"/>
      <c r="W446" s="41"/>
      <c r="X446" s="41"/>
      <c r="Y446" s="41"/>
      <c r="Z446" s="41"/>
      <c r="AA446" s="41"/>
      <c r="AB446" s="41"/>
      <c r="AC446" s="41"/>
      <c r="AD446" s="41"/>
      <c r="AE446" s="41"/>
      <c r="AF446" s="41"/>
      <c r="AG446" s="41"/>
      <c r="AH446" s="41"/>
      <c r="AI446" s="41"/>
      <c r="AJ446" s="41"/>
      <c r="AK446" s="41"/>
      <c r="AL446" s="41"/>
      <c r="AM446" s="41"/>
      <c r="AN446" s="41"/>
      <c r="AO446" s="41"/>
      <c r="AP446" s="41"/>
      <c r="AQ446" s="41"/>
      <c r="AR446" s="41"/>
    </row>
    <row r="447" ht="14.5" spans="1:44">
      <c r="A447" s="165" t="s">
        <v>3906</v>
      </c>
      <c r="B447" s="178" t="s">
        <v>147</v>
      </c>
      <c r="C447" s="38">
        <v>4921239</v>
      </c>
      <c r="D447" s="107" t="s">
        <v>2867</v>
      </c>
      <c r="E447" s="94" t="s">
        <v>4582</v>
      </c>
      <c r="F447" s="104">
        <v>36903</v>
      </c>
      <c r="G447" s="96" t="s">
        <v>232</v>
      </c>
      <c r="H447" s="107" t="s">
        <v>4583</v>
      </c>
      <c r="I447" s="94" t="s">
        <v>769</v>
      </c>
      <c r="J447" s="107"/>
      <c r="K447" s="107" t="s">
        <v>232</v>
      </c>
      <c r="L447" s="107">
        <v>68</v>
      </c>
      <c r="M447" s="41"/>
      <c r="N447" s="41"/>
      <c r="O447" s="41"/>
      <c r="P447" s="41"/>
      <c r="Q447" s="41"/>
      <c r="R447" s="41"/>
      <c r="S447" s="41"/>
      <c r="T447" s="41"/>
      <c r="U447" s="41"/>
      <c r="V447" s="41"/>
      <c r="W447" s="41"/>
      <c r="X447" s="41"/>
      <c r="Y447" s="41"/>
      <c r="Z447" s="41"/>
      <c r="AA447" s="41"/>
      <c r="AB447" s="41"/>
      <c r="AC447" s="41"/>
      <c r="AD447" s="41"/>
      <c r="AE447" s="41"/>
      <c r="AF447" s="41"/>
      <c r="AG447" s="41"/>
      <c r="AH447" s="41"/>
      <c r="AI447" s="41"/>
      <c r="AJ447" s="41"/>
      <c r="AK447" s="41"/>
      <c r="AL447" s="41"/>
      <c r="AM447" s="41"/>
      <c r="AN447" s="41"/>
      <c r="AO447" s="41"/>
      <c r="AP447" s="41"/>
      <c r="AQ447" s="41"/>
      <c r="AR447" s="41"/>
    </row>
    <row r="448" ht="15" spans="1:44">
      <c r="A448" s="165" t="s">
        <v>3661</v>
      </c>
      <c r="B448" s="165" t="s">
        <v>147</v>
      </c>
      <c r="C448" s="206">
        <v>5012110</v>
      </c>
      <c r="D448" s="206" t="s">
        <v>211</v>
      </c>
      <c r="E448" s="206" t="s">
        <v>2553</v>
      </c>
      <c r="F448" s="207">
        <v>37237</v>
      </c>
      <c r="G448" s="209" t="s">
        <v>214</v>
      </c>
      <c r="H448" s="208" t="s">
        <v>2554</v>
      </c>
      <c r="I448" s="208" t="s">
        <v>173</v>
      </c>
      <c r="J448" s="165" t="s">
        <v>174</v>
      </c>
      <c r="K448" s="209" t="s">
        <v>214</v>
      </c>
      <c r="L448" s="200">
        <v>56</v>
      </c>
      <c r="M448" s="200"/>
      <c r="N448" s="200"/>
      <c r="O448" s="200"/>
      <c r="P448" s="200"/>
      <c r="Q448" s="200"/>
      <c r="R448" s="200"/>
      <c r="S448" s="200"/>
      <c r="T448" s="200"/>
      <c r="U448" s="200"/>
      <c r="V448" s="200"/>
      <c r="W448" s="200"/>
      <c r="X448" s="200"/>
      <c r="Y448" s="200"/>
      <c r="Z448" s="200"/>
      <c r="AA448" s="200"/>
      <c r="AB448" s="200"/>
      <c r="AC448" s="200"/>
      <c r="AD448" s="200"/>
      <c r="AE448" s="200"/>
      <c r="AF448" s="200"/>
      <c r="AG448" s="200"/>
      <c r="AH448" s="200"/>
      <c r="AI448" s="200"/>
      <c r="AJ448" s="200"/>
      <c r="AK448" s="200"/>
      <c r="AL448" s="200"/>
      <c r="AM448" s="200"/>
      <c r="AN448" s="200"/>
      <c r="AO448" s="200"/>
      <c r="AP448" s="200"/>
      <c r="AQ448" s="200"/>
      <c r="AR448" s="200"/>
    </row>
    <row r="449" ht="14.5" spans="1:44">
      <c r="A449" s="38" t="s">
        <v>3389</v>
      </c>
      <c r="B449" s="122" t="s">
        <v>204</v>
      </c>
      <c r="C449" s="38">
        <v>5117007</v>
      </c>
      <c r="D449" s="107" t="s">
        <v>218</v>
      </c>
      <c r="E449" s="94" t="s">
        <v>3804</v>
      </c>
      <c r="F449" s="104"/>
      <c r="G449" s="107" t="s">
        <v>299</v>
      </c>
      <c r="H449" s="107" t="s">
        <v>2054</v>
      </c>
      <c r="I449" s="94" t="s">
        <v>493</v>
      </c>
      <c r="J449" s="165" t="s">
        <v>182</v>
      </c>
      <c r="K449" s="107" t="s">
        <v>299</v>
      </c>
      <c r="L449" s="107" t="s">
        <v>4086</v>
      </c>
      <c r="M449" s="41"/>
      <c r="N449" s="41"/>
      <c r="O449" s="41"/>
      <c r="P449" s="41"/>
      <c r="Q449" s="41"/>
      <c r="R449" s="41"/>
      <c r="S449" s="41"/>
      <c r="T449" s="41"/>
      <c r="U449" s="41"/>
      <c r="V449" s="41"/>
      <c r="W449" s="41"/>
      <c r="X449" s="41"/>
      <c r="Y449" s="41"/>
      <c r="Z449" s="41"/>
      <c r="AA449" s="41"/>
      <c r="AB449" s="41"/>
      <c r="AC449" s="41"/>
      <c r="AD449" s="41"/>
      <c r="AE449" s="41"/>
      <c r="AF449" s="41"/>
      <c r="AG449" s="41"/>
      <c r="AH449" s="41"/>
      <c r="AI449" s="41"/>
      <c r="AJ449" s="41"/>
      <c r="AK449" s="41"/>
      <c r="AL449" s="41"/>
      <c r="AM449" s="41"/>
      <c r="AN449" s="41"/>
      <c r="AO449" s="41"/>
      <c r="AP449" s="41"/>
      <c r="AQ449" s="41"/>
      <c r="AR449" s="41"/>
    </row>
    <row r="450" ht="14.5" spans="1:44">
      <c r="A450" s="107" t="s">
        <v>936</v>
      </c>
      <c r="B450" s="94" t="s">
        <v>554</v>
      </c>
      <c r="C450" s="38">
        <v>5053779</v>
      </c>
      <c r="D450" s="107" t="s">
        <v>2867</v>
      </c>
      <c r="E450" s="94" t="s">
        <v>3373</v>
      </c>
      <c r="F450" s="104"/>
      <c r="G450" s="96" t="s">
        <v>265</v>
      </c>
      <c r="H450" s="107" t="s">
        <v>3374</v>
      </c>
      <c r="I450" s="94" t="s">
        <v>2203</v>
      </c>
      <c r="J450" s="107"/>
      <c r="K450" s="107" t="s">
        <v>323</v>
      </c>
      <c r="L450" s="107"/>
      <c r="M450" s="41"/>
      <c r="N450" s="41"/>
      <c r="O450" s="41"/>
      <c r="P450" s="41"/>
      <c r="Q450" s="41"/>
      <c r="R450" s="41"/>
      <c r="S450" s="41"/>
      <c r="T450" s="41"/>
      <c r="U450" s="41"/>
      <c r="V450" s="41"/>
      <c r="W450" s="41"/>
      <c r="X450" s="41"/>
      <c r="Y450" s="41"/>
      <c r="Z450" s="41"/>
      <c r="AA450" s="41"/>
      <c r="AB450" s="41"/>
      <c r="AC450" s="41"/>
      <c r="AD450" s="41"/>
      <c r="AE450" s="41"/>
      <c r="AF450" s="41"/>
      <c r="AG450" s="41"/>
      <c r="AH450" s="41"/>
      <c r="AI450" s="41"/>
      <c r="AJ450" s="41"/>
      <c r="AK450" s="41"/>
      <c r="AL450" s="41"/>
      <c r="AM450" s="41"/>
      <c r="AN450" s="41"/>
      <c r="AO450" s="41"/>
      <c r="AP450" s="41"/>
      <c r="AQ450" s="41"/>
      <c r="AR450" s="41"/>
    </row>
    <row r="451" ht="14.5" spans="1:44">
      <c r="A451" s="107" t="s">
        <v>936</v>
      </c>
      <c r="B451" s="122" t="s">
        <v>204</v>
      </c>
      <c r="C451" s="38">
        <v>4929352</v>
      </c>
      <c r="D451" s="107" t="s">
        <v>4584</v>
      </c>
      <c r="E451" s="94" t="s">
        <v>4585</v>
      </c>
      <c r="F451" s="104"/>
      <c r="G451" s="96" t="s">
        <v>196</v>
      </c>
      <c r="H451" s="107" t="s">
        <v>4586</v>
      </c>
      <c r="I451" s="94" t="s">
        <v>942</v>
      </c>
      <c r="J451" s="107"/>
      <c r="K451" s="38">
        <v>49</v>
      </c>
      <c r="L451" s="107"/>
      <c r="M451" s="41"/>
      <c r="N451" s="41"/>
      <c r="O451" s="41"/>
      <c r="P451" s="41"/>
      <c r="Q451" s="41"/>
      <c r="R451" s="41"/>
      <c r="S451" s="41"/>
      <c r="T451" s="41"/>
      <c r="U451" s="41"/>
      <c r="V451" s="41"/>
      <c r="W451" s="41"/>
      <c r="X451" s="41"/>
      <c r="Y451" s="41"/>
      <c r="Z451" s="41"/>
      <c r="AA451" s="41"/>
      <c r="AB451" s="41"/>
      <c r="AC451" s="41"/>
      <c r="AD451" s="41"/>
      <c r="AE451" s="41"/>
      <c r="AF451" s="41"/>
      <c r="AG451" s="41"/>
      <c r="AH451" s="41"/>
      <c r="AI451" s="41"/>
      <c r="AJ451" s="41"/>
      <c r="AK451" s="41"/>
      <c r="AL451" s="41"/>
      <c r="AM451" s="41"/>
      <c r="AN451" s="41"/>
      <c r="AO451" s="41"/>
      <c r="AP451" s="41"/>
      <c r="AQ451" s="41"/>
      <c r="AR451" s="41"/>
    </row>
    <row r="452" ht="14.5" spans="1:44">
      <c r="A452" s="107" t="s">
        <v>936</v>
      </c>
      <c r="B452" s="122" t="s">
        <v>204</v>
      </c>
      <c r="C452" s="38">
        <v>4974114</v>
      </c>
      <c r="D452" s="107" t="s">
        <v>2837</v>
      </c>
      <c r="E452" s="94" t="s">
        <v>2838</v>
      </c>
      <c r="F452" s="104"/>
      <c r="G452" s="96" t="s">
        <v>1051</v>
      </c>
      <c r="H452" s="107" t="s">
        <v>2840</v>
      </c>
      <c r="I452" s="94" t="s">
        <v>942</v>
      </c>
      <c r="J452" s="107" t="s">
        <v>182</v>
      </c>
      <c r="K452" s="107" t="s">
        <v>4587</v>
      </c>
      <c r="L452" s="79"/>
      <c r="M452" s="41"/>
      <c r="N452" s="41"/>
      <c r="O452" s="41"/>
      <c r="P452" s="41"/>
      <c r="Q452" s="41"/>
      <c r="R452" s="41"/>
      <c r="S452" s="41"/>
      <c r="T452" s="41"/>
      <c r="U452" s="41"/>
      <c r="V452" s="41"/>
      <c r="W452" s="41"/>
      <c r="X452" s="41"/>
      <c r="Y452" s="41"/>
      <c r="Z452" s="41"/>
      <c r="AA452" s="41"/>
      <c r="AB452" s="41"/>
      <c r="AC452" s="41"/>
      <c r="AD452" s="41"/>
      <c r="AE452" s="41"/>
      <c r="AF452" s="41"/>
      <c r="AG452" s="41"/>
      <c r="AH452" s="41"/>
      <c r="AI452" s="41"/>
      <c r="AJ452" s="41"/>
      <c r="AK452" s="41"/>
      <c r="AL452" s="41"/>
      <c r="AM452" s="41"/>
      <c r="AN452" s="41"/>
      <c r="AO452" s="41"/>
      <c r="AP452" s="41"/>
      <c r="AQ452" s="41"/>
      <c r="AR452" s="41"/>
    </row>
    <row r="453" spans="1:44">
      <c r="A453" s="245" t="s">
        <v>3809</v>
      </c>
      <c r="B453" s="245" t="s">
        <v>204</v>
      </c>
      <c r="C453" s="245">
        <v>4945858</v>
      </c>
      <c r="D453" s="245" t="s">
        <v>1058</v>
      </c>
      <c r="E453" s="245" t="s">
        <v>2809</v>
      </c>
      <c r="F453" s="245" t="s">
        <v>2810</v>
      </c>
      <c r="G453" s="245" t="s">
        <v>3841</v>
      </c>
      <c r="H453" s="245" t="s">
        <v>2811</v>
      </c>
      <c r="I453" s="245" t="s">
        <v>960</v>
      </c>
      <c r="J453" s="245"/>
      <c r="K453" s="245" t="s">
        <v>320</v>
      </c>
      <c r="L453" s="245">
        <v>54</v>
      </c>
      <c r="M453" s="41"/>
      <c r="N453" s="41"/>
      <c r="O453" s="41"/>
      <c r="P453" s="41"/>
      <c r="Q453" s="41"/>
      <c r="R453" s="41"/>
      <c r="S453" s="41"/>
      <c r="T453" s="41"/>
      <c r="U453" s="41"/>
      <c r="V453" s="41"/>
      <c r="W453" s="41"/>
      <c r="X453" s="41"/>
      <c r="Y453" s="41"/>
      <c r="Z453" s="41"/>
      <c r="AA453" s="41"/>
      <c r="AB453" s="41"/>
      <c r="AC453" s="41"/>
      <c r="AD453" s="41"/>
      <c r="AE453" s="41"/>
      <c r="AF453" s="41"/>
      <c r="AG453" s="41"/>
      <c r="AH453" s="41"/>
      <c r="AI453" s="41"/>
      <c r="AJ453" s="41"/>
      <c r="AK453" s="41"/>
      <c r="AL453" s="41"/>
      <c r="AM453" s="41"/>
      <c r="AN453" s="41"/>
      <c r="AO453" s="41"/>
      <c r="AP453" s="41"/>
      <c r="AQ453" s="41"/>
      <c r="AR453" s="41"/>
    </row>
    <row r="454" ht="14.5" spans="1:44">
      <c r="A454" s="245" t="s">
        <v>3809</v>
      </c>
      <c r="B454" s="245" t="s">
        <v>204</v>
      </c>
      <c r="C454" s="182">
        <v>4468283</v>
      </c>
      <c r="D454" s="182" t="s">
        <v>723</v>
      </c>
      <c r="E454" s="182" t="s">
        <v>4588</v>
      </c>
      <c r="F454" s="182" t="s">
        <v>2027</v>
      </c>
      <c r="G454" s="245" t="s">
        <v>3833</v>
      </c>
      <c r="H454" s="245" t="s">
        <v>4589</v>
      </c>
      <c r="I454" s="245" t="s">
        <v>983</v>
      </c>
      <c r="J454" s="245"/>
      <c r="K454" s="245" t="s">
        <v>3833</v>
      </c>
      <c r="L454" s="245" t="s">
        <v>2836</v>
      </c>
      <c r="M454" s="41"/>
      <c r="N454" s="41"/>
      <c r="O454" s="41"/>
      <c r="P454" s="41"/>
      <c r="Q454" s="41"/>
      <c r="R454" s="41"/>
      <c r="S454" s="41"/>
      <c r="T454" s="41"/>
      <c r="U454" s="41"/>
      <c r="V454" s="41"/>
      <c r="W454" s="41"/>
      <c r="X454" s="41"/>
      <c r="Y454" s="41"/>
      <c r="Z454" s="41"/>
      <c r="AA454" s="41"/>
      <c r="AB454" s="41"/>
      <c r="AC454" s="41"/>
      <c r="AD454" s="41"/>
      <c r="AE454" s="41"/>
      <c r="AF454" s="41"/>
      <c r="AG454" s="41"/>
      <c r="AH454" s="41"/>
      <c r="AI454" s="41"/>
      <c r="AJ454" s="41"/>
      <c r="AK454" s="41"/>
      <c r="AL454" s="41"/>
      <c r="AM454" s="41"/>
      <c r="AN454" s="41"/>
      <c r="AO454" s="41"/>
      <c r="AP454" s="41"/>
      <c r="AQ454" s="41"/>
      <c r="AR454" s="41"/>
    </row>
    <row r="455" ht="14.5" spans="1:44">
      <c r="A455" s="245" t="s">
        <v>3809</v>
      </c>
      <c r="B455" s="245" t="s">
        <v>204</v>
      </c>
      <c r="C455" s="182">
        <v>4741629</v>
      </c>
      <c r="D455" s="182" t="s">
        <v>168</v>
      </c>
      <c r="E455" s="182" t="s">
        <v>3820</v>
      </c>
      <c r="F455" s="182" t="s">
        <v>3821</v>
      </c>
      <c r="G455" s="245" t="s">
        <v>320</v>
      </c>
      <c r="H455" s="245" t="s">
        <v>3823</v>
      </c>
      <c r="I455" s="245" t="s">
        <v>955</v>
      </c>
      <c r="J455" s="245"/>
      <c r="K455" s="245" t="s">
        <v>320</v>
      </c>
      <c r="L455" s="245">
        <v>52</v>
      </c>
      <c r="M455" s="41"/>
      <c r="N455" s="41"/>
      <c r="O455" s="41"/>
      <c r="P455" s="41"/>
      <c r="Q455" s="41"/>
      <c r="R455" s="41"/>
      <c r="S455" s="41"/>
      <c r="T455" s="41"/>
      <c r="U455" s="41"/>
      <c r="V455" s="41"/>
      <c r="W455" s="41"/>
      <c r="X455" s="41"/>
      <c r="Y455" s="41"/>
      <c r="Z455" s="41"/>
      <c r="AA455" s="41"/>
      <c r="AB455" s="41"/>
      <c r="AC455" s="41"/>
      <c r="AD455" s="41"/>
      <c r="AE455" s="41"/>
      <c r="AF455" s="41"/>
      <c r="AG455" s="41"/>
      <c r="AH455" s="41"/>
      <c r="AI455" s="41"/>
      <c r="AJ455" s="41"/>
      <c r="AK455" s="41"/>
      <c r="AL455" s="41"/>
      <c r="AM455" s="41"/>
      <c r="AN455" s="41"/>
      <c r="AO455" s="41"/>
      <c r="AP455" s="41"/>
      <c r="AQ455" s="41"/>
      <c r="AR455" s="41"/>
    </row>
    <row r="456" ht="14.5" spans="1:44">
      <c r="A456" s="245" t="s">
        <v>3809</v>
      </c>
      <c r="B456" s="245" t="s">
        <v>204</v>
      </c>
      <c r="C456" s="182">
        <v>4741643</v>
      </c>
      <c r="D456" s="182" t="s">
        <v>184</v>
      </c>
      <c r="E456" s="182" t="s">
        <v>952</v>
      </c>
      <c r="F456" s="182" t="s">
        <v>953</v>
      </c>
      <c r="G456" s="245" t="s">
        <v>320</v>
      </c>
      <c r="H456" s="245" t="s">
        <v>954</v>
      </c>
      <c r="I456" s="245" t="s">
        <v>955</v>
      </c>
      <c r="J456" s="245"/>
      <c r="K456" s="245" t="s">
        <v>320</v>
      </c>
      <c r="L456" s="245">
        <v>68</v>
      </c>
      <c r="M456" s="41"/>
      <c r="N456" s="41"/>
      <c r="O456" s="41"/>
      <c r="P456" s="41"/>
      <c r="Q456" s="41"/>
      <c r="R456" s="41"/>
      <c r="S456" s="41"/>
      <c r="T456" s="41"/>
      <c r="U456" s="41"/>
      <c r="V456" s="41"/>
      <c r="W456" s="41"/>
      <c r="X456" s="41"/>
      <c r="Y456" s="41"/>
      <c r="Z456" s="41"/>
      <c r="AA456" s="41"/>
      <c r="AB456" s="41"/>
      <c r="AC456" s="41"/>
      <c r="AD456" s="41"/>
      <c r="AE456" s="41"/>
      <c r="AF456" s="41"/>
      <c r="AG456" s="41"/>
      <c r="AH456" s="41"/>
      <c r="AI456" s="41"/>
      <c r="AJ456" s="41"/>
      <c r="AK456" s="41"/>
      <c r="AL456" s="41"/>
      <c r="AM456" s="41"/>
      <c r="AN456" s="41"/>
      <c r="AO456" s="41"/>
      <c r="AP456" s="41"/>
      <c r="AQ456" s="41"/>
      <c r="AR456" s="41"/>
    </row>
    <row r="457" ht="14.5" spans="1:44">
      <c r="A457" s="245" t="s">
        <v>3809</v>
      </c>
      <c r="B457" s="245" t="s">
        <v>204</v>
      </c>
      <c r="C457" s="182">
        <v>4982522</v>
      </c>
      <c r="D457" s="182" t="s">
        <v>184</v>
      </c>
      <c r="E457" s="182" t="s">
        <v>4590</v>
      </c>
      <c r="F457" s="144">
        <v>37012</v>
      </c>
      <c r="G457" s="245" t="s">
        <v>1298</v>
      </c>
      <c r="H457" s="245" t="s">
        <v>4591</v>
      </c>
      <c r="I457" s="245" t="s">
        <v>955</v>
      </c>
      <c r="J457" s="245"/>
      <c r="K457" s="245" t="s">
        <v>1298</v>
      </c>
      <c r="L457" s="245">
        <v>68</v>
      </c>
      <c r="M457" s="41"/>
      <c r="N457" s="41"/>
      <c r="O457" s="41"/>
      <c r="P457" s="41"/>
      <c r="Q457" s="41"/>
      <c r="R457" s="41"/>
      <c r="S457" s="41"/>
      <c r="T457" s="41"/>
      <c r="U457" s="41"/>
      <c r="V457" s="41"/>
      <c r="W457" s="41"/>
      <c r="X457" s="41"/>
      <c r="Y457" s="41"/>
      <c r="Z457" s="41"/>
      <c r="AA457" s="41"/>
      <c r="AB457" s="41"/>
      <c r="AC457" s="41"/>
      <c r="AD457" s="41"/>
      <c r="AE457" s="41"/>
      <c r="AF457" s="41"/>
      <c r="AG457" s="41"/>
      <c r="AH457" s="41"/>
      <c r="AI457" s="41"/>
      <c r="AJ457" s="41"/>
      <c r="AK457" s="41"/>
      <c r="AL457" s="41"/>
      <c r="AM457" s="41"/>
      <c r="AN457" s="41"/>
      <c r="AO457" s="41"/>
      <c r="AP457" s="41"/>
      <c r="AQ457" s="41"/>
      <c r="AR457" s="41"/>
    </row>
    <row r="458" ht="14.5" spans="1:44">
      <c r="A458" s="245" t="s">
        <v>3809</v>
      </c>
      <c r="B458" s="245" t="s">
        <v>204</v>
      </c>
      <c r="C458" s="246">
        <v>4979284</v>
      </c>
      <c r="D458" s="246" t="s">
        <v>1259</v>
      </c>
      <c r="E458" s="246" t="s">
        <v>594</v>
      </c>
      <c r="F458" s="246">
        <v>20020630</v>
      </c>
      <c r="G458" s="245" t="s">
        <v>3383</v>
      </c>
      <c r="H458" s="245" t="s">
        <v>1503</v>
      </c>
      <c r="I458" s="245" t="s">
        <v>967</v>
      </c>
      <c r="J458" s="245"/>
      <c r="K458" s="245" t="s">
        <v>3383</v>
      </c>
      <c r="L458" s="245">
        <v>58</v>
      </c>
      <c r="M458" s="41"/>
      <c r="N458" s="41"/>
      <c r="O458" s="41"/>
      <c r="P458" s="41"/>
      <c r="Q458" s="41"/>
      <c r="R458" s="41"/>
      <c r="S458" s="41"/>
      <c r="T458" s="41"/>
      <c r="U458" s="41"/>
      <c r="V458" s="41"/>
      <c r="W458" s="41"/>
      <c r="X458" s="41"/>
      <c r="Y458" s="41"/>
      <c r="Z458" s="41"/>
      <c r="AA458" s="41"/>
      <c r="AB458" s="41"/>
      <c r="AC458" s="41"/>
      <c r="AD458" s="41"/>
      <c r="AE458" s="41"/>
      <c r="AF458" s="41"/>
      <c r="AG458" s="41"/>
      <c r="AH458" s="41"/>
      <c r="AI458" s="41"/>
      <c r="AJ458" s="41"/>
      <c r="AK458" s="41"/>
      <c r="AL458" s="41"/>
      <c r="AM458" s="41"/>
      <c r="AN458" s="41"/>
      <c r="AO458" s="41"/>
      <c r="AP458" s="41"/>
      <c r="AQ458" s="41"/>
      <c r="AR458" s="41"/>
    </row>
    <row r="459" ht="14.5" spans="1:44">
      <c r="A459" s="245" t="s">
        <v>3809</v>
      </c>
      <c r="B459" s="245" t="s">
        <v>204</v>
      </c>
      <c r="C459" s="182">
        <v>4762563</v>
      </c>
      <c r="D459" s="182" t="s">
        <v>253</v>
      </c>
      <c r="E459" s="182" t="s">
        <v>4592</v>
      </c>
      <c r="F459" s="144">
        <v>36926</v>
      </c>
      <c r="G459" s="245" t="s">
        <v>1518</v>
      </c>
      <c r="H459" s="245" t="s">
        <v>4593</v>
      </c>
      <c r="I459" s="245" t="s">
        <v>955</v>
      </c>
      <c r="J459" s="245"/>
      <c r="K459" s="245" t="s">
        <v>1518</v>
      </c>
      <c r="L459" s="245">
        <v>52</v>
      </c>
      <c r="M459" s="41"/>
      <c r="N459" s="41"/>
      <c r="O459" s="41"/>
      <c r="P459" s="41"/>
      <c r="Q459" s="41"/>
      <c r="R459" s="41"/>
      <c r="S459" s="41"/>
      <c r="T459" s="41"/>
      <c r="U459" s="41"/>
      <c r="V459" s="41"/>
      <c r="W459" s="41"/>
      <c r="X459" s="41"/>
      <c r="Y459" s="41"/>
      <c r="Z459" s="41"/>
      <c r="AA459" s="41"/>
      <c r="AB459" s="41"/>
      <c r="AC459" s="41"/>
      <c r="AD459" s="41"/>
      <c r="AE459" s="41"/>
      <c r="AF459" s="41"/>
      <c r="AG459" s="41"/>
      <c r="AH459" s="41"/>
      <c r="AI459" s="41"/>
      <c r="AJ459" s="41"/>
      <c r="AK459" s="41"/>
      <c r="AL459" s="41"/>
      <c r="AM459" s="41"/>
      <c r="AN459" s="41"/>
      <c r="AO459" s="41"/>
      <c r="AP459" s="41"/>
      <c r="AQ459" s="41"/>
      <c r="AR459" s="41"/>
    </row>
    <row r="460" ht="14.5" spans="1:44">
      <c r="A460" s="245" t="s">
        <v>3809</v>
      </c>
      <c r="B460" s="245" t="s">
        <v>204</v>
      </c>
      <c r="C460" s="246">
        <v>4949571</v>
      </c>
      <c r="D460" s="246" t="s">
        <v>540</v>
      </c>
      <c r="E460" s="246" t="s">
        <v>445</v>
      </c>
      <c r="F460" s="246">
        <v>20030302</v>
      </c>
      <c r="G460" s="245" t="s">
        <v>3273</v>
      </c>
      <c r="H460" s="245" t="s">
        <v>1685</v>
      </c>
      <c r="I460" s="95" t="s">
        <v>967</v>
      </c>
      <c r="J460" s="245"/>
      <c r="K460" s="245" t="s">
        <v>3273</v>
      </c>
      <c r="L460" s="245">
        <v>52</v>
      </c>
      <c r="M460" s="41"/>
      <c r="N460" s="41"/>
      <c r="O460" s="41"/>
      <c r="P460" s="41"/>
      <c r="Q460" s="41"/>
      <c r="R460" s="41"/>
      <c r="S460" s="41"/>
      <c r="T460" s="41"/>
      <c r="U460" s="41"/>
      <c r="V460" s="41"/>
      <c r="W460" s="41"/>
      <c r="X460" s="41"/>
      <c r="Y460" s="41"/>
      <c r="Z460" s="41"/>
      <c r="AA460" s="41"/>
      <c r="AB460" s="41"/>
      <c r="AC460" s="41"/>
      <c r="AD460" s="41"/>
      <c r="AE460" s="41"/>
      <c r="AF460" s="41"/>
      <c r="AG460" s="41"/>
      <c r="AH460" s="41"/>
      <c r="AI460" s="41"/>
      <c r="AJ460" s="41"/>
      <c r="AK460" s="41"/>
      <c r="AL460" s="41"/>
      <c r="AM460" s="41"/>
      <c r="AN460" s="41"/>
      <c r="AO460" s="41"/>
      <c r="AP460" s="41"/>
      <c r="AQ460" s="41"/>
      <c r="AR460" s="41"/>
    </row>
    <row r="461" ht="14.5" spans="1:44">
      <c r="A461" s="245" t="s">
        <v>3809</v>
      </c>
      <c r="B461" s="245" t="s">
        <v>204</v>
      </c>
      <c r="C461" s="246">
        <v>4960642</v>
      </c>
      <c r="D461" s="246" t="s">
        <v>419</v>
      </c>
      <c r="E461" s="246" t="s">
        <v>1029</v>
      </c>
      <c r="F461" s="246">
        <v>20021119</v>
      </c>
      <c r="G461" s="245" t="s">
        <v>4594</v>
      </c>
      <c r="H461" s="245" t="s">
        <v>2113</v>
      </c>
      <c r="I461" s="95" t="s">
        <v>967</v>
      </c>
      <c r="J461" s="245"/>
      <c r="K461" s="245" t="s">
        <v>4595</v>
      </c>
      <c r="L461" s="245" t="s">
        <v>4596</v>
      </c>
      <c r="M461" s="41"/>
      <c r="N461" s="41"/>
      <c r="O461" s="41"/>
      <c r="P461" s="41"/>
      <c r="Q461" s="41"/>
      <c r="R461" s="41"/>
      <c r="S461" s="41"/>
      <c r="T461" s="41"/>
      <c r="U461" s="41"/>
      <c r="V461" s="41"/>
      <c r="W461" s="41"/>
      <c r="X461" s="41"/>
      <c r="Y461" s="41"/>
      <c r="Z461" s="41"/>
      <c r="AA461" s="41"/>
      <c r="AB461" s="41"/>
      <c r="AC461" s="41"/>
      <c r="AD461" s="41"/>
      <c r="AE461" s="41"/>
      <c r="AF461" s="41"/>
      <c r="AG461" s="41"/>
      <c r="AH461" s="41"/>
      <c r="AI461" s="41"/>
      <c r="AJ461" s="41"/>
      <c r="AK461" s="41"/>
      <c r="AL461" s="41"/>
      <c r="AM461" s="41"/>
      <c r="AN461" s="41"/>
      <c r="AO461" s="41"/>
      <c r="AP461" s="41"/>
      <c r="AQ461" s="41"/>
      <c r="AR461" s="41"/>
    </row>
    <row r="462" ht="14.5" spans="1:44">
      <c r="A462" s="245" t="s">
        <v>3809</v>
      </c>
      <c r="B462" s="245" t="s">
        <v>204</v>
      </c>
      <c r="C462" s="246">
        <v>4977309</v>
      </c>
      <c r="D462" s="246" t="s">
        <v>976</v>
      </c>
      <c r="E462" s="246" t="s">
        <v>1857</v>
      </c>
      <c r="F462" s="246">
        <v>20021108</v>
      </c>
      <c r="G462" s="245" t="s">
        <v>3383</v>
      </c>
      <c r="H462" s="245" t="s">
        <v>1858</v>
      </c>
      <c r="I462" s="95" t="s">
        <v>967</v>
      </c>
      <c r="J462" s="245"/>
      <c r="K462" s="245" t="s">
        <v>4597</v>
      </c>
      <c r="L462" s="245">
        <v>46</v>
      </c>
      <c r="M462" s="41"/>
      <c r="N462" s="41"/>
      <c r="O462" s="41"/>
      <c r="P462" s="41"/>
      <c r="Q462" s="41"/>
      <c r="R462" s="41"/>
      <c r="S462" s="41"/>
      <c r="T462" s="41"/>
      <c r="U462" s="41"/>
      <c r="V462" s="41"/>
      <c r="W462" s="41"/>
      <c r="X462" s="41"/>
      <c r="Y462" s="41"/>
      <c r="Z462" s="41"/>
      <c r="AA462" s="41"/>
      <c r="AB462" s="41"/>
      <c r="AC462" s="41"/>
      <c r="AD462" s="41"/>
      <c r="AE462" s="41"/>
      <c r="AF462" s="41"/>
      <c r="AG462" s="41"/>
      <c r="AH462" s="41"/>
      <c r="AI462" s="41"/>
      <c r="AJ462" s="41"/>
      <c r="AK462" s="41"/>
      <c r="AL462" s="41"/>
      <c r="AM462" s="41"/>
      <c r="AN462" s="41"/>
      <c r="AO462" s="41"/>
      <c r="AP462" s="41"/>
      <c r="AQ462" s="41"/>
      <c r="AR462" s="41"/>
    </row>
    <row r="463" ht="14.5"/>
    <row r="464" ht="14.5"/>
    <row r="465" ht="14.5"/>
    <row r="466" ht="14.5"/>
    <row r="467" ht="14.5"/>
  </sheetData>
  <autoFilter xmlns:etc="http://www.wps.cn/officeDocument/2017/etCustomData" ref="A2:AR462" etc:filterBottomFollowUsedRange="0">
    <extLst/>
  </autoFilter>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6"/>
  <sheetViews>
    <sheetView workbookViewId="0">
      <pane ySplit="2" topLeftCell="A3" activePane="bottomLeft" state="frozen"/>
      <selection/>
      <selection pane="bottomLeft" activeCell="A1" sqref="A1"/>
    </sheetView>
  </sheetViews>
  <sheetFormatPr defaultColWidth="9" defaultRowHeight="14"/>
  <cols>
    <col min="1" max="1" width="6" style="24" customWidth="1"/>
    <col min="2" max="2" width="12" style="24" customWidth="1"/>
    <col min="3" max="3" width="11" style="24" customWidth="1"/>
    <col min="4" max="7" width="9" style="24" customWidth="1"/>
    <col min="8" max="8" width="5" style="24" customWidth="1"/>
    <col min="9" max="26" width="14" style="24" customWidth="1"/>
    <col min="27" max="16384" width="9" style="24"/>
  </cols>
  <sheetData>
    <row r="1" spans="1:13">
      <c r="A1" s="41"/>
      <c r="B1" s="41"/>
      <c r="C1" s="41"/>
      <c r="D1" s="41"/>
      <c r="E1" s="41"/>
      <c r="F1" s="41"/>
      <c r="G1" s="41"/>
      <c r="H1" s="41"/>
      <c r="I1" s="41"/>
      <c r="J1" s="41"/>
      <c r="K1" s="41"/>
      <c r="L1" s="41" t="s">
        <v>4598</v>
      </c>
      <c r="M1" s="41" t="s">
        <v>4599</v>
      </c>
    </row>
    <row r="2" spans="1:13">
      <c r="A2" s="41"/>
      <c r="B2" s="41"/>
      <c r="C2" s="41"/>
      <c r="D2" s="41"/>
      <c r="E2" s="41"/>
      <c r="F2" s="41"/>
      <c r="G2" s="41"/>
      <c r="H2" s="41"/>
      <c r="I2" s="41"/>
      <c r="J2" s="41"/>
      <c r="K2" s="41"/>
      <c r="L2" s="41"/>
      <c r="M2" s="41"/>
    </row>
    <row r="3" ht="14.5" spans="1:13">
      <c r="A3" s="38"/>
      <c r="B3" s="38"/>
      <c r="C3" s="182">
        <v>20010213</v>
      </c>
      <c r="D3" s="41"/>
      <c r="E3" s="41"/>
      <c r="F3" s="41"/>
      <c r="G3" s="41"/>
      <c r="H3" s="41"/>
      <c r="I3" s="41"/>
      <c r="J3" s="41"/>
      <c r="K3" s="41"/>
      <c r="L3" s="41"/>
      <c r="M3" s="41"/>
    </row>
    <row r="4" ht="14.5" spans="1:13">
      <c r="A4" s="38"/>
      <c r="B4" s="41">
        <v>1</v>
      </c>
      <c r="C4" s="182">
        <v>20011015</v>
      </c>
      <c r="D4" s="41"/>
      <c r="E4" s="41"/>
      <c r="F4" s="41"/>
      <c r="G4" s="41"/>
      <c r="H4" s="41"/>
      <c r="I4" s="41"/>
      <c r="J4" s="41"/>
      <c r="K4" s="41"/>
      <c r="L4" s="41"/>
      <c r="M4" s="41"/>
    </row>
    <row r="5" ht="14.5" spans="1:13">
      <c r="A5" s="38"/>
      <c r="B5" s="41">
        <v>2</v>
      </c>
      <c r="C5" s="182">
        <v>20000725</v>
      </c>
      <c r="D5" s="41"/>
      <c r="E5" s="41"/>
      <c r="F5" s="41"/>
      <c r="G5" s="41"/>
      <c r="H5" s="41"/>
      <c r="I5" s="41"/>
      <c r="J5" s="41"/>
      <c r="K5" s="41"/>
      <c r="L5" s="41"/>
      <c r="M5" s="41"/>
    </row>
    <row r="6" ht="14.5" spans="1:13">
      <c r="A6" s="38"/>
      <c r="B6" s="41">
        <v>3</v>
      </c>
      <c r="C6" s="182">
        <v>20001229</v>
      </c>
      <c r="D6" s="41"/>
      <c r="E6" s="41"/>
      <c r="F6" s="41"/>
      <c r="G6" s="41"/>
      <c r="H6" s="41"/>
      <c r="I6" s="41"/>
      <c r="J6" s="41"/>
      <c r="K6" s="41"/>
      <c r="L6" s="41"/>
      <c r="M6" s="41"/>
    </row>
    <row r="7" ht="14.5" spans="1:13">
      <c r="A7" s="38"/>
      <c r="B7" s="41">
        <v>4</v>
      </c>
      <c r="C7" s="182">
        <v>20001129</v>
      </c>
      <c r="D7" s="41"/>
      <c r="E7" s="41"/>
      <c r="F7" s="41"/>
      <c r="G7" s="41"/>
      <c r="H7" s="41"/>
      <c r="I7" s="41"/>
      <c r="J7" s="41"/>
      <c r="K7" s="41"/>
      <c r="L7" s="41"/>
      <c r="M7" s="41"/>
    </row>
    <row r="8" ht="14.5" spans="1:13">
      <c r="A8" s="38"/>
      <c r="B8" s="41">
        <v>5</v>
      </c>
      <c r="C8" s="182">
        <v>20010825</v>
      </c>
      <c r="D8" s="41"/>
      <c r="E8" s="41"/>
      <c r="F8" s="41"/>
      <c r="G8" s="41"/>
      <c r="H8" s="41"/>
      <c r="I8" s="41"/>
      <c r="J8" s="41"/>
      <c r="K8" s="41"/>
      <c r="L8" s="41"/>
      <c r="M8" s="41"/>
    </row>
    <row r="9" ht="14.5" spans="1:13">
      <c r="A9" s="38"/>
      <c r="B9" s="41">
        <v>6</v>
      </c>
      <c r="C9" s="182">
        <v>20010129</v>
      </c>
      <c r="D9" s="41"/>
      <c r="E9" s="41"/>
      <c r="F9" s="41"/>
      <c r="G9" s="41"/>
      <c r="H9" s="41"/>
      <c r="I9" s="41"/>
      <c r="J9" s="41"/>
      <c r="K9" s="41"/>
      <c r="L9" s="41"/>
      <c r="M9" s="41"/>
    </row>
    <row r="10" ht="14.5" spans="1:13">
      <c r="A10" s="38"/>
      <c r="B10" s="41">
        <v>7</v>
      </c>
      <c r="C10" s="182">
        <v>20010420</v>
      </c>
      <c r="D10" s="41"/>
      <c r="E10" s="41"/>
      <c r="F10" s="41"/>
      <c r="G10" s="41"/>
      <c r="H10" s="41"/>
      <c r="I10" s="41"/>
      <c r="J10" s="41"/>
      <c r="K10" s="41"/>
      <c r="L10" s="41"/>
      <c r="M10" s="41"/>
    </row>
    <row r="11" ht="14.5" spans="1:13">
      <c r="A11" s="38"/>
      <c r="B11" s="41">
        <v>8</v>
      </c>
      <c r="C11" s="182">
        <v>20011128</v>
      </c>
      <c r="D11" s="41"/>
      <c r="E11" s="41"/>
      <c r="F11" s="41"/>
      <c r="G11" s="41"/>
      <c r="H11" s="41"/>
      <c r="I11" s="41"/>
      <c r="J11" s="41"/>
      <c r="K11" s="41"/>
      <c r="L11" s="41"/>
      <c r="M11" s="41"/>
    </row>
    <row r="12" ht="14.5" spans="1:13">
      <c r="A12" s="38"/>
      <c r="B12" s="41">
        <v>9</v>
      </c>
      <c r="C12" s="182">
        <v>20000312</v>
      </c>
      <c r="D12" s="41"/>
      <c r="E12" s="41"/>
      <c r="F12" s="41"/>
      <c r="G12" s="41"/>
      <c r="H12" s="41"/>
      <c r="I12" s="41"/>
      <c r="J12" s="41"/>
      <c r="K12" s="41"/>
      <c r="L12" s="41"/>
      <c r="M12" s="41"/>
    </row>
    <row r="13" ht="14.5" spans="1:13">
      <c r="A13" s="38"/>
      <c r="B13" s="41">
        <v>10</v>
      </c>
      <c r="C13" s="182">
        <v>20010503</v>
      </c>
      <c r="D13" s="41"/>
      <c r="E13" s="41"/>
      <c r="F13" s="41"/>
      <c r="G13" s="41"/>
      <c r="H13" s="41"/>
      <c r="I13" s="41"/>
      <c r="J13" s="41"/>
      <c r="K13" s="41"/>
      <c r="L13" s="41"/>
      <c r="M13" s="41"/>
    </row>
    <row r="14" ht="14.5" spans="1:13">
      <c r="A14" s="38"/>
      <c r="B14" s="41">
        <v>11</v>
      </c>
      <c r="C14" s="182">
        <v>20010120</v>
      </c>
      <c r="D14" s="41"/>
      <c r="E14" s="41"/>
      <c r="F14" s="41"/>
      <c r="G14" s="41"/>
      <c r="H14" s="41"/>
      <c r="I14" s="41"/>
      <c r="J14" s="41"/>
      <c r="K14" s="41"/>
      <c r="L14" s="41"/>
      <c r="M14" s="41"/>
    </row>
    <row r="15" ht="14.5" spans="1:13">
      <c r="A15" s="38"/>
      <c r="B15" s="41">
        <v>12</v>
      </c>
      <c r="C15" s="182">
        <v>20000512</v>
      </c>
      <c r="D15" s="41"/>
      <c r="E15" s="41"/>
      <c r="F15" s="41"/>
      <c r="G15" s="41"/>
      <c r="H15" s="41"/>
      <c r="I15" s="41"/>
      <c r="J15" s="41"/>
      <c r="K15" s="41"/>
      <c r="L15" s="41"/>
      <c r="M15" s="41"/>
    </row>
    <row r="16" ht="14.5" spans="1:13">
      <c r="A16" s="38"/>
      <c r="B16" s="41">
        <v>13</v>
      </c>
      <c r="C16" s="182">
        <v>20000813</v>
      </c>
      <c r="D16" s="41"/>
      <c r="E16" s="41"/>
      <c r="F16" s="41"/>
      <c r="G16" s="41"/>
      <c r="H16" s="41"/>
      <c r="I16" s="41"/>
      <c r="J16" s="41"/>
      <c r="K16" s="41"/>
      <c r="L16" s="41"/>
      <c r="M16" s="41"/>
    </row>
    <row r="17" ht="14.5" spans="1:13">
      <c r="A17" s="41"/>
      <c r="B17" s="41">
        <v>14</v>
      </c>
      <c r="C17" s="182">
        <v>20010915</v>
      </c>
      <c r="D17" s="41"/>
      <c r="E17" s="41"/>
      <c r="F17" s="41"/>
      <c r="G17" s="41"/>
      <c r="H17" s="41"/>
      <c r="I17" s="41"/>
      <c r="J17" s="41"/>
      <c r="K17" s="41"/>
      <c r="L17" s="41"/>
      <c r="M17" s="41"/>
    </row>
    <row r="18" ht="14.5" spans="1:13">
      <c r="A18" s="41"/>
      <c r="B18" s="41">
        <v>15</v>
      </c>
      <c r="C18" s="182">
        <v>20020512</v>
      </c>
      <c r="D18" s="41"/>
      <c r="E18" s="41"/>
      <c r="F18" s="41"/>
      <c r="G18" s="41"/>
      <c r="H18" s="41"/>
      <c r="I18" s="41"/>
      <c r="J18" s="41"/>
      <c r="K18" s="41"/>
      <c r="L18" s="41"/>
      <c r="M18" s="41"/>
    </row>
    <row r="19" ht="14.5" spans="1:13">
      <c r="A19" s="41"/>
      <c r="B19" s="41">
        <v>16</v>
      </c>
      <c r="C19" s="182">
        <v>20010626</v>
      </c>
      <c r="D19" s="41"/>
      <c r="E19" s="41"/>
      <c r="F19" s="41"/>
      <c r="G19" s="41"/>
      <c r="H19" s="41"/>
      <c r="I19" s="41"/>
      <c r="J19" s="41"/>
      <c r="K19" s="41"/>
      <c r="L19" s="41"/>
      <c r="M19" s="41"/>
    </row>
    <row r="20" ht="14.5" spans="1:13">
      <c r="A20" s="41"/>
      <c r="B20" s="41">
        <v>17</v>
      </c>
      <c r="C20" s="182">
        <v>20010103</v>
      </c>
      <c r="D20" s="41"/>
      <c r="E20" s="41"/>
      <c r="F20" s="41"/>
      <c r="G20" s="41"/>
      <c r="H20" s="41"/>
      <c r="I20" s="41"/>
      <c r="J20" s="41"/>
      <c r="K20" s="41"/>
      <c r="L20" s="41"/>
      <c r="M20" s="41"/>
    </row>
    <row r="21" ht="14.5" spans="1:13">
      <c r="A21" s="41"/>
      <c r="B21" s="41">
        <v>18</v>
      </c>
      <c r="C21" s="182">
        <v>20010809</v>
      </c>
      <c r="D21" s="41"/>
      <c r="E21" s="41"/>
      <c r="F21" s="41"/>
      <c r="G21" s="41"/>
      <c r="H21" s="41"/>
      <c r="I21" s="41"/>
      <c r="J21" s="41"/>
      <c r="K21" s="41"/>
      <c r="L21" s="41"/>
      <c r="M21" s="41"/>
    </row>
    <row r="22" ht="14.5" spans="1:13">
      <c r="A22" s="41"/>
      <c r="B22" s="41">
        <v>19</v>
      </c>
      <c r="C22" s="182">
        <v>20000823</v>
      </c>
      <c r="D22" s="41"/>
      <c r="E22" s="41"/>
      <c r="F22" s="41"/>
      <c r="G22" s="41"/>
      <c r="H22" s="41"/>
      <c r="I22" s="41"/>
      <c r="J22" s="41"/>
      <c r="K22" s="41"/>
      <c r="L22" s="41"/>
      <c r="M22" s="41"/>
    </row>
    <row r="23" ht="14.5" spans="1:13">
      <c r="A23" s="41"/>
      <c r="B23" s="41">
        <v>20</v>
      </c>
      <c r="C23" s="182">
        <v>20010316</v>
      </c>
      <c r="D23" s="41"/>
      <c r="E23" s="41"/>
      <c r="F23" s="41"/>
      <c r="G23" s="41"/>
      <c r="H23" s="41"/>
      <c r="I23" s="41"/>
      <c r="J23" s="41"/>
      <c r="K23" s="41"/>
      <c r="L23" s="41"/>
      <c r="M23" s="41"/>
    </row>
    <row r="24" ht="14.5" spans="1:13">
      <c r="A24" s="41"/>
      <c r="B24" s="41">
        <v>21</v>
      </c>
      <c r="C24" s="182">
        <v>20010326</v>
      </c>
      <c r="D24" s="41"/>
      <c r="E24" s="41"/>
      <c r="F24" s="41"/>
      <c r="G24" s="41"/>
      <c r="H24" s="41"/>
      <c r="I24" s="41"/>
      <c r="J24" s="41"/>
      <c r="K24" s="41"/>
      <c r="L24" s="41"/>
      <c r="M24" s="41"/>
    </row>
    <row r="25" ht="14.5" spans="1:13">
      <c r="A25" s="41"/>
      <c r="B25" s="41">
        <v>22</v>
      </c>
      <c r="C25" s="182">
        <v>20000101</v>
      </c>
      <c r="D25" s="41"/>
      <c r="E25" s="41"/>
      <c r="F25" s="41"/>
      <c r="G25" s="41"/>
      <c r="H25" s="41"/>
      <c r="I25" s="41"/>
      <c r="J25" s="41"/>
      <c r="K25" s="41"/>
      <c r="L25" s="41"/>
      <c r="M25" s="41"/>
    </row>
    <row r="26" ht="14.5" spans="1:13">
      <c r="A26" s="41"/>
      <c r="B26" s="41">
        <v>23</v>
      </c>
      <c r="C26" s="182">
        <v>20011025</v>
      </c>
      <c r="D26" s="41"/>
      <c r="E26" s="41"/>
      <c r="F26" s="41"/>
      <c r="G26" s="41"/>
      <c r="H26" s="41"/>
      <c r="I26" s="41"/>
      <c r="J26" s="41"/>
      <c r="K26" s="41"/>
      <c r="L26" s="41"/>
      <c r="M26" s="41"/>
    </row>
    <row r="27" ht="14.5" spans="1:13">
      <c r="A27" s="41"/>
      <c r="B27" s="41">
        <v>24</v>
      </c>
      <c r="C27" s="182">
        <v>20021206</v>
      </c>
      <c r="D27" s="41"/>
      <c r="E27" s="41"/>
      <c r="F27" s="41"/>
      <c r="G27" s="41"/>
      <c r="H27" s="41"/>
      <c r="I27" s="41"/>
      <c r="J27" s="41"/>
      <c r="K27" s="41"/>
      <c r="L27" s="41"/>
      <c r="M27" s="41"/>
    </row>
    <row r="28" ht="14.5" spans="1:13">
      <c r="A28" s="41"/>
      <c r="B28" s="41">
        <v>25</v>
      </c>
      <c r="C28" s="182">
        <v>20000508</v>
      </c>
      <c r="D28" s="41"/>
      <c r="E28" s="41"/>
      <c r="F28" s="41"/>
      <c r="G28" s="41"/>
      <c r="H28" s="41"/>
      <c r="I28" s="41"/>
      <c r="J28" s="41"/>
      <c r="K28" s="41"/>
      <c r="L28" s="41"/>
      <c r="M28" s="41"/>
    </row>
    <row r="29" ht="14.5" spans="1:13">
      <c r="A29" s="41"/>
      <c r="B29" s="41"/>
      <c r="C29" s="69">
        <v>20001109</v>
      </c>
      <c r="D29" s="41"/>
      <c r="E29" s="41"/>
      <c r="F29" s="41"/>
      <c r="G29" s="41"/>
      <c r="H29" s="41"/>
      <c r="I29" s="41"/>
      <c r="J29" s="41"/>
      <c r="K29" s="41"/>
      <c r="L29" s="41"/>
      <c r="M29" s="41"/>
    </row>
    <row r="30" spans="1:13">
      <c r="A30" s="41"/>
      <c r="B30" s="41"/>
      <c r="C30" s="41">
        <v>19990505</v>
      </c>
      <c r="D30" s="41"/>
      <c r="E30" s="41"/>
      <c r="F30" s="41"/>
      <c r="G30" s="41"/>
      <c r="H30" s="41"/>
      <c r="I30" s="41"/>
      <c r="J30" s="41"/>
      <c r="K30" s="41"/>
      <c r="L30" s="41"/>
      <c r="M30" s="41"/>
    </row>
    <row r="31" spans="1:13">
      <c r="A31" s="41"/>
      <c r="B31" s="41"/>
      <c r="C31" s="41">
        <v>19980815</v>
      </c>
      <c r="D31" s="41"/>
      <c r="E31" s="41"/>
      <c r="F31" s="41"/>
      <c r="G31" s="41"/>
      <c r="H31" s="41"/>
      <c r="I31" s="41"/>
      <c r="J31" s="41"/>
      <c r="K31" s="41"/>
      <c r="L31" s="41"/>
      <c r="M31" s="41"/>
    </row>
    <row r="32" spans="1:13">
      <c r="A32" s="41"/>
      <c r="B32" s="41"/>
      <c r="C32" s="41">
        <v>19980717</v>
      </c>
      <c r="D32" s="41"/>
      <c r="E32" s="41"/>
      <c r="F32" s="41"/>
      <c r="G32" s="41"/>
      <c r="H32" s="41"/>
      <c r="I32" s="41"/>
      <c r="J32" s="41"/>
      <c r="K32" s="41"/>
      <c r="L32" s="41"/>
      <c r="M32" s="41"/>
    </row>
    <row r="33" spans="1:13">
      <c r="A33" s="41"/>
      <c r="B33" s="41"/>
      <c r="C33" s="41">
        <v>19990401</v>
      </c>
      <c r="D33" s="41"/>
      <c r="E33" s="41"/>
      <c r="F33" s="41"/>
      <c r="G33" s="41"/>
      <c r="H33" s="41"/>
      <c r="I33" s="41"/>
      <c r="J33" s="41"/>
      <c r="K33" s="41"/>
      <c r="L33" s="41"/>
      <c r="M33" s="41"/>
    </row>
    <row r="34" spans="1:13">
      <c r="A34" s="41"/>
      <c r="B34" s="41"/>
      <c r="C34" s="41">
        <v>20000503</v>
      </c>
      <c r="D34" s="41"/>
      <c r="E34" s="41"/>
      <c r="F34" s="41"/>
      <c r="G34" s="41"/>
      <c r="H34" s="41"/>
      <c r="I34" s="41"/>
      <c r="J34" s="41"/>
      <c r="K34" s="41"/>
      <c r="L34" s="41"/>
      <c r="M34" s="41"/>
    </row>
    <row r="35" spans="1:13">
      <c r="A35" s="41"/>
      <c r="B35" s="41"/>
      <c r="C35" s="41">
        <v>20000926</v>
      </c>
      <c r="D35" s="41"/>
      <c r="E35" s="41"/>
      <c r="F35" s="41"/>
      <c r="G35" s="41"/>
      <c r="H35" s="41"/>
      <c r="I35" s="41"/>
      <c r="J35" s="41"/>
      <c r="K35" s="41"/>
      <c r="L35" s="41"/>
      <c r="M35" s="41"/>
    </row>
    <row r="36" spans="1:13">
      <c r="A36" s="41"/>
      <c r="B36" s="41"/>
      <c r="C36" s="41">
        <v>19991001</v>
      </c>
      <c r="D36" s="41"/>
      <c r="E36" s="41"/>
      <c r="F36" s="41"/>
      <c r="G36" s="41"/>
      <c r="H36" s="41"/>
      <c r="I36" s="41"/>
      <c r="J36" s="41"/>
      <c r="K36" s="41"/>
      <c r="L36" s="41"/>
      <c r="M36" s="41"/>
    </row>
    <row r="37" spans="1:13">
      <c r="A37" s="41"/>
      <c r="B37" s="41"/>
      <c r="C37" s="41">
        <v>19991009</v>
      </c>
      <c r="D37" s="41"/>
      <c r="E37" s="41"/>
      <c r="F37" s="41"/>
      <c r="G37" s="41"/>
      <c r="H37" s="41"/>
      <c r="I37" s="41"/>
      <c r="J37" s="41"/>
      <c r="K37" s="41"/>
      <c r="L37" s="41"/>
      <c r="M37" s="41"/>
    </row>
    <row r="38" spans="1:13">
      <c r="A38" s="41"/>
      <c r="B38" s="41"/>
      <c r="C38" s="41">
        <v>19961025</v>
      </c>
      <c r="D38" s="41"/>
      <c r="E38" s="41"/>
      <c r="F38" s="41"/>
      <c r="G38" s="41"/>
      <c r="H38" s="41"/>
      <c r="I38" s="41"/>
      <c r="J38" s="41"/>
      <c r="K38" s="41"/>
      <c r="L38" s="41"/>
      <c r="M38" s="41"/>
    </row>
    <row r="39" spans="1:13">
      <c r="A39" s="41"/>
      <c r="B39" s="41"/>
      <c r="C39" s="41">
        <v>20000604</v>
      </c>
      <c r="D39" s="41"/>
      <c r="E39" s="41"/>
      <c r="F39" s="41"/>
      <c r="G39" s="41"/>
      <c r="H39" s="41"/>
      <c r="I39" s="41"/>
      <c r="J39" s="41"/>
      <c r="K39" s="41"/>
      <c r="L39" s="41"/>
      <c r="M39" s="41"/>
    </row>
    <row r="40" spans="1:13">
      <c r="A40" s="41"/>
      <c r="B40" s="41"/>
      <c r="C40" s="183">
        <v>20010127</v>
      </c>
      <c r="D40" s="41"/>
      <c r="E40" s="41"/>
      <c r="F40" s="41"/>
      <c r="G40" s="41"/>
      <c r="H40" s="41"/>
      <c r="I40" s="41"/>
      <c r="J40" s="41"/>
      <c r="K40" s="41"/>
      <c r="L40" s="41"/>
      <c r="M40" s="41"/>
    </row>
    <row r="41" ht="14.5" spans="1:13">
      <c r="A41" s="41"/>
      <c r="B41" s="41"/>
      <c r="C41" s="69"/>
      <c r="D41" s="41"/>
      <c r="E41" s="41"/>
      <c r="F41" s="41"/>
      <c r="G41" s="41"/>
      <c r="H41" s="41"/>
      <c r="I41" s="41"/>
      <c r="J41" s="41"/>
      <c r="K41" s="41"/>
      <c r="L41" s="41"/>
      <c r="M41" s="41"/>
    </row>
    <row r="42" ht="14.5" spans="1:13">
      <c r="A42" s="41"/>
      <c r="B42" s="41"/>
      <c r="C42" s="69">
        <v>20010726</v>
      </c>
      <c r="D42" s="41"/>
      <c r="E42" s="41"/>
      <c r="F42" s="41"/>
      <c r="G42" s="41"/>
      <c r="H42" s="41"/>
      <c r="I42" s="41"/>
      <c r="J42" s="41"/>
      <c r="K42" s="41"/>
      <c r="L42" s="41"/>
      <c r="M42" s="41"/>
    </row>
    <row r="43" spans="1:13">
      <c r="A43" s="41"/>
      <c r="B43" s="41"/>
      <c r="C43" s="80">
        <v>20010726</v>
      </c>
      <c r="D43" s="41"/>
      <c r="E43" s="41"/>
      <c r="F43" s="41"/>
      <c r="G43" s="41"/>
      <c r="H43" s="41"/>
      <c r="I43" s="41"/>
      <c r="J43" s="41"/>
      <c r="K43" s="41"/>
      <c r="L43" s="41"/>
      <c r="M43" s="41" t="s">
        <v>4600</v>
      </c>
    </row>
    <row r="44" ht="14.5" spans="1:13">
      <c r="A44" s="41"/>
      <c r="B44" s="41"/>
      <c r="C44" s="69">
        <v>20020527</v>
      </c>
      <c r="D44" s="41"/>
      <c r="E44" s="41"/>
      <c r="F44" s="41"/>
      <c r="G44" s="41"/>
      <c r="H44" s="41"/>
      <c r="I44" s="41"/>
      <c r="J44" s="41"/>
      <c r="K44" s="41"/>
      <c r="L44" s="41"/>
      <c r="M44" s="79" t="s">
        <v>4601</v>
      </c>
    </row>
    <row r="45" ht="14.5" spans="1:13">
      <c r="A45" s="41"/>
      <c r="B45" s="41"/>
      <c r="C45" s="69">
        <v>20020512</v>
      </c>
      <c r="D45" s="41"/>
      <c r="E45" s="41"/>
      <c r="F45" s="41"/>
      <c r="G45" s="41"/>
      <c r="H45" s="41"/>
      <c r="I45" s="41"/>
      <c r="J45" s="41"/>
      <c r="K45" s="41"/>
      <c r="L45" s="41"/>
      <c r="M45" s="41"/>
    </row>
    <row r="46" ht="14.5" spans="1:13">
      <c r="A46" s="41"/>
      <c r="B46" s="41"/>
      <c r="C46" s="69">
        <v>20010425</v>
      </c>
      <c r="D46" s="41"/>
      <c r="E46" s="41"/>
      <c r="F46" s="41"/>
      <c r="G46" s="41"/>
      <c r="H46" s="41"/>
      <c r="I46" s="41"/>
      <c r="J46" s="41"/>
      <c r="K46" s="41"/>
      <c r="L46" s="41"/>
      <c r="M46" s="41" t="s">
        <v>4602</v>
      </c>
    </row>
    <row r="47" ht="14.5" spans="1:13">
      <c r="A47" s="41"/>
      <c r="B47" s="41"/>
      <c r="C47" s="69">
        <v>20030605</v>
      </c>
      <c r="D47" s="41"/>
      <c r="E47" s="41"/>
      <c r="F47" s="41"/>
      <c r="G47" s="41"/>
      <c r="H47" s="41"/>
      <c r="I47" s="41"/>
      <c r="J47" s="41"/>
      <c r="K47" s="41"/>
      <c r="L47" s="185"/>
      <c r="M47" s="186"/>
    </row>
    <row r="48" ht="14.5" spans="1:13">
      <c r="A48" s="41"/>
      <c r="B48" s="41"/>
      <c r="C48" s="69">
        <v>20001111</v>
      </c>
      <c r="D48" s="41"/>
      <c r="E48" s="41"/>
      <c r="F48" s="41"/>
      <c r="G48" s="41"/>
      <c r="H48" s="41"/>
      <c r="I48" s="41"/>
      <c r="J48" s="41"/>
      <c r="K48" s="41"/>
      <c r="L48" s="41"/>
      <c r="M48" s="41"/>
    </row>
    <row r="49" ht="14.5" spans="1:13">
      <c r="A49" s="41"/>
      <c r="B49" s="41"/>
      <c r="C49" s="184"/>
      <c r="D49" s="41"/>
      <c r="E49" s="41"/>
      <c r="F49" s="41"/>
      <c r="G49" s="41"/>
      <c r="H49" s="41"/>
      <c r="I49" s="41"/>
      <c r="J49" s="41"/>
      <c r="K49" s="41"/>
      <c r="L49" s="41"/>
      <c r="M49" s="41"/>
    </row>
    <row r="50" ht="14.5" spans="1:13">
      <c r="A50" s="41"/>
      <c r="B50" s="41"/>
      <c r="C50" s="69">
        <v>20020301</v>
      </c>
      <c r="D50" s="41"/>
      <c r="E50" s="41"/>
      <c r="F50" s="41"/>
      <c r="G50" s="41"/>
      <c r="H50" s="41"/>
      <c r="I50" s="41"/>
      <c r="J50" s="41"/>
      <c r="K50" s="41"/>
      <c r="L50" s="186"/>
      <c r="M50" s="186"/>
    </row>
    <row r="51" ht="14.5" spans="1:13">
      <c r="A51" s="41"/>
      <c r="B51" s="41"/>
      <c r="C51" s="69">
        <v>20020131</v>
      </c>
      <c r="D51" s="41"/>
      <c r="E51" s="41"/>
      <c r="F51" s="41"/>
      <c r="G51" s="41"/>
      <c r="H51" s="41"/>
      <c r="I51" s="41"/>
      <c r="J51" s="41"/>
      <c r="K51" s="41"/>
      <c r="L51" s="41"/>
      <c r="M51" s="41"/>
    </row>
    <row r="52" ht="14.5" spans="1:13">
      <c r="A52" s="41"/>
      <c r="B52" s="41"/>
      <c r="C52" s="69">
        <v>20011029</v>
      </c>
      <c r="D52" s="41"/>
      <c r="E52" s="41"/>
      <c r="F52" s="41"/>
      <c r="G52" s="41"/>
      <c r="H52" s="41"/>
      <c r="I52" s="41"/>
      <c r="J52" s="41"/>
      <c r="K52" s="41"/>
      <c r="L52" s="41"/>
      <c r="M52" s="41"/>
    </row>
    <row r="53" ht="14.5" spans="1:13">
      <c r="A53" s="41"/>
      <c r="B53" s="41"/>
      <c r="C53" s="69">
        <v>19990320</v>
      </c>
      <c r="D53" s="41"/>
      <c r="E53" s="41"/>
      <c r="F53" s="41"/>
      <c r="G53" s="41"/>
      <c r="H53" s="41"/>
      <c r="I53" s="41"/>
      <c r="J53" s="41"/>
      <c r="K53" s="41"/>
      <c r="L53" s="41"/>
      <c r="M53" s="41"/>
    </row>
    <row r="54" ht="14.5" spans="1:13">
      <c r="A54" s="41"/>
      <c r="B54" s="41"/>
      <c r="C54" s="69">
        <v>19980913</v>
      </c>
      <c r="D54" s="41"/>
      <c r="E54" s="41"/>
      <c r="F54" s="41"/>
      <c r="G54" s="41"/>
      <c r="H54" s="41"/>
      <c r="I54" s="41"/>
      <c r="J54" s="41"/>
      <c r="K54" s="41"/>
      <c r="L54" s="41"/>
      <c r="M54" s="41"/>
    </row>
    <row r="55" spans="1:13">
      <c r="A55" s="41"/>
      <c r="B55" s="41"/>
      <c r="C55" s="145">
        <v>19981015</v>
      </c>
      <c r="D55" s="41"/>
      <c r="E55" s="41"/>
      <c r="F55" s="41"/>
      <c r="G55" s="41"/>
      <c r="H55" s="41"/>
      <c r="I55" s="41"/>
      <c r="J55" s="41"/>
      <c r="K55" s="41"/>
      <c r="L55" s="41"/>
      <c r="M55" s="41"/>
    </row>
    <row r="56" ht="14.5" spans="1:13">
      <c r="A56" s="41"/>
      <c r="B56" s="41"/>
      <c r="C56" s="69">
        <v>20000830</v>
      </c>
      <c r="D56" s="41"/>
      <c r="E56" s="41"/>
      <c r="F56" s="41"/>
      <c r="G56" s="41"/>
      <c r="H56" s="41"/>
      <c r="I56" s="41"/>
      <c r="J56" s="41"/>
      <c r="K56" s="41"/>
      <c r="L56" s="41"/>
      <c r="M56" s="41"/>
    </row>
    <row r="57" ht="14.5" spans="1:13">
      <c r="A57" s="41"/>
      <c r="B57" s="41"/>
      <c r="C57" s="69">
        <v>19981130</v>
      </c>
      <c r="D57" s="41"/>
      <c r="E57" s="41"/>
      <c r="F57" s="41"/>
      <c r="G57" s="41"/>
      <c r="H57" s="41"/>
      <c r="I57" s="41"/>
      <c r="J57" s="41"/>
      <c r="K57" s="41"/>
      <c r="L57" s="41"/>
      <c r="M57" s="41"/>
    </row>
    <row r="58" ht="14.5" spans="1:13">
      <c r="A58" s="41"/>
      <c r="B58" s="41"/>
      <c r="C58" s="69">
        <v>20011005</v>
      </c>
      <c r="D58" s="41"/>
      <c r="E58" s="41"/>
      <c r="F58" s="41"/>
      <c r="G58" s="41"/>
      <c r="H58" s="41"/>
      <c r="I58" s="41"/>
      <c r="J58" s="41"/>
      <c r="K58" s="41"/>
      <c r="L58" s="41"/>
      <c r="M58" s="41"/>
    </row>
    <row r="59" ht="14.5" spans="1:13">
      <c r="A59" s="41"/>
      <c r="B59" s="41"/>
      <c r="C59" s="69">
        <v>19970926</v>
      </c>
      <c r="D59" s="41"/>
      <c r="E59" s="41"/>
      <c r="F59" s="41"/>
      <c r="G59" s="41"/>
      <c r="H59" s="41"/>
      <c r="I59" s="41"/>
      <c r="J59" s="41"/>
      <c r="K59" s="41"/>
      <c r="L59" s="41"/>
      <c r="M59" s="41"/>
    </row>
    <row r="60" ht="14.5" spans="1:13">
      <c r="A60" s="41"/>
      <c r="B60" s="41"/>
      <c r="C60" s="69">
        <v>19990901</v>
      </c>
      <c r="D60" s="41"/>
      <c r="E60" s="41"/>
      <c r="F60" s="41"/>
      <c r="G60" s="41"/>
      <c r="H60" s="41"/>
      <c r="I60" s="41"/>
      <c r="J60" s="41"/>
      <c r="K60" s="41"/>
      <c r="L60" s="41"/>
      <c r="M60" s="41"/>
    </row>
    <row r="61" ht="14.5" spans="1:13">
      <c r="A61" s="41"/>
      <c r="B61" s="41"/>
      <c r="C61" s="69">
        <v>20011030</v>
      </c>
      <c r="D61" s="41"/>
      <c r="E61" s="41"/>
      <c r="F61" s="41"/>
      <c r="G61" s="41"/>
      <c r="H61" s="41"/>
      <c r="I61" s="41"/>
      <c r="J61" s="41"/>
      <c r="K61" s="41"/>
      <c r="L61" s="41"/>
      <c r="M61" s="41"/>
    </row>
    <row r="62" ht="14.5" spans="1:13">
      <c r="A62" s="41"/>
      <c r="B62" s="41"/>
      <c r="C62" s="69">
        <v>20020729</v>
      </c>
      <c r="D62" s="41"/>
      <c r="E62" s="41"/>
      <c r="F62" s="41"/>
      <c r="G62" s="41"/>
      <c r="H62" s="41"/>
      <c r="I62" s="41"/>
      <c r="J62" s="41"/>
      <c r="K62" s="41"/>
      <c r="L62" s="41"/>
      <c r="M62" s="41"/>
    </row>
    <row r="63" ht="14.5" spans="1:13">
      <c r="A63" s="41"/>
      <c r="B63" s="41"/>
      <c r="C63" s="69">
        <v>20030225</v>
      </c>
      <c r="D63" s="41"/>
      <c r="E63" s="41"/>
      <c r="F63" s="41"/>
      <c r="G63" s="41"/>
      <c r="H63" s="41"/>
      <c r="I63" s="41"/>
      <c r="J63" s="41"/>
      <c r="K63" s="41"/>
      <c r="L63" s="41"/>
      <c r="M63" s="41"/>
    </row>
    <row r="64" ht="14.5" spans="1:13">
      <c r="A64" s="41"/>
      <c r="B64" s="41"/>
      <c r="C64" s="69">
        <v>20000915</v>
      </c>
      <c r="D64" s="41"/>
      <c r="E64" s="41"/>
      <c r="F64" s="41"/>
      <c r="G64" s="41"/>
      <c r="H64" s="41"/>
      <c r="I64" s="41"/>
      <c r="J64" s="41"/>
      <c r="K64" s="41"/>
      <c r="L64" s="41"/>
      <c r="M64" s="41"/>
    </row>
    <row r="65" ht="14.5" spans="1:13">
      <c r="A65" s="41"/>
      <c r="B65" s="41"/>
      <c r="C65" s="69">
        <v>20020617</v>
      </c>
      <c r="D65" s="41"/>
      <c r="E65" s="41"/>
      <c r="F65" s="41"/>
      <c r="G65" s="41"/>
      <c r="H65" s="41"/>
      <c r="I65" s="41"/>
      <c r="J65" s="41"/>
      <c r="K65" s="41"/>
      <c r="L65" s="41"/>
      <c r="M65" s="41"/>
    </row>
    <row r="66" ht="14.5" spans="1:13">
      <c r="A66" s="41"/>
      <c r="B66" s="41"/>
      <c r="C66" s="69">
        <v>20010925</v>
      </c>
      <c r="D66" s="41"/>
      <c r="E66" s="41"/>
      <c r="F66" s="41"/>
      <c r="G66" s="41"/>
      <c r="H66" s="41"/>
      <c r="I66" s="41"/>
      <c r="J66" s="41"/>
      <c r="K66" s="41"/>
      <c r="L66" s="41"/>
      <c r="M66" s="41"/>
    </row>
    <row r="67" ht="14.5" spans="1:13">
      <c r="A67" s="41"/>
      <c r="B67" s="41"/>
      <c r="C67" s="69">
        <v>20011128</v>
      </c>
      <c r="D67" s="41"/>
      <c r="E67" s="41"/>
      <c r="F67" s="41"/>
      <c r="G67" s="41"/>
      <c r="H67" s="41"/>
      <c r="I67" s="41"/>
      <c r="J67" s="41"/>
      <c r="K67" s="41"/>
      <c r="L67" s="41"/>
      <c r="M67" s="41"/>
    </row>
    <row r="68" ht="14.5"/>
    <row r="69" ht="14.5"/>
    <row r="70" ht="14.5"/>
    <row r="71" ht="14.5"/>
    <row r="72" ht="14.5"/>
    <row r="73" ht="14.5"/>
    <row r="74" ht="14.5"/>
    <row r="75" ht="14.5"/>
    <row r="76" ht="14.5"/>
    <row r="77" ht="14.5"/>
    <row r="78" ht="14.5"/>
    <row r="79" ht="14.5"/>
    <row r="80" ht="14.5"/>
    <row r="81" ht="14.5"/>
    <row r="82" ht="14.5"/>
    <row r="83" ht="14.5"/>
    <row r="84" ht="14.5"/>
    <row r="85" ht="14.5"/>
    <row r="86" ht="14.5"/>
  </sheetData>
  <pageMargins left="0.7" right="0.7" top="0.75" bottom="0.75" header="0.3" footer="0.3"/>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72"/>
  <sheetViews>
    <sheetView workbookViewId="0">
      <pane xSplit="2" ySplit="2" topLeftCell="C3" activePane="bottomRight" state="frozen"/>
      <selection/>
      <selection pane="topRight"/>
      <selection pane="bottomLeft"/>
      <selection pane="bottomRight" activeCell="A1" sqref="A1"/>
    </sheetView>
  </sheetViews>
  <sheetFormatPr defaultColWidth="9" defaultRowHeight="14"/>
  <cols>
    <col min="1" max="1" width="17" style="24" customWidth="1"/>
    <col min="2" max="2" width="26" style="24" customWidth="1"/>
    <col min="3" max="3" width="13" style="24" customWidth="1"/>
    <col min="4" max="4" width="14" style="24" customWidth="1"/>
    <col min="5" max="5" width="13" style="24" customWidth="1"/>
    <col min="6" max="6" width="15" style="24" customWidth="1"/>
    <col min="7" max="7" width="10" style="24" customWidth="1"/>
    <col min="8" max="8" width="9" style="24" customWidth="1"/>
    <col min="9" max="9" width="28" style="24" customWidth="1"/>
    <col min="10" max="10" width="17" style="24" hidden="1" customWidth="1"/>
    <col min="11" max="11" width="19" style="24" customWidth="1"/>
    <col min="12" max="44" width="14" style="24" customWidth="1"/>
    <col min="45" max="16384" width="9" style="24"/>
  </cols>
  <sheetData>
    <row r="1" ht="16.5" spans="1:15">
      <c r="A1" s="26" t="s">
        <v>3661</v>
      </c>
      <c r="B1" s="26" t="s">
        <v>4603</v>
      </c>
      <c r="C1" s="91">
        <v>3890403</v>
      </c>
      <c r="D1" s="27" t="s">
        <v>4604</v>
      </c>
      <c r="E1" s="92" t="s">
        <v>4605</v>
      </c>
      <c r="F1" s="92" t="s">
        <v>2994</v>
      </c>
      <c r="G1" s="25" t="s">
        <v>151</v>
      </c>
      <c r="H1" s="28" t="s">
        <v>152</v>
      </c>
      <c r="I1" s="91"/>
      <c r="J1" s="28" t="s">
        <v>4606</v>
      </c>
      <c r="K1" s="28" t="s">
        <v>4607</v>
      </c>
      <c r="L1" s="28" t="s">
        <v>4608</v>
      </c>
      <c r="M1" s="28" t="s">
        <v>4609</v>
      </c>
      <c r="N1" s="25"/>
      <c r="O1" s="38"/>
    </row>
    <row r="2" ht="29" spans="1:15">
      <c r="A2" s="29" t="s">
        <v>156</v>
      </c>
      <c r="B2" s="25" t="s">
        <v>157</v>
      </c>
      <c r="C2" s="93" t="s">
        <v>3664</v>
      </c>
      <c r="D2" s="30" t="s">
        <v>3665</v>
      </c>
      <c r="E2" s="93" t="s">
        <v>3666</v>
      </c>
      <c r="F2" s="94" t="s">
        <v>3861</v>
      </c>
      <c r="G2" s="30" t="s">
        <v>4610</v>
      </c>
      <c r="H2" s="25" t="s">
        <v>163</v>
      </c>
      <c r="I2" s="95" t="s">
        <v>164</v>
      </c>
      <c r="J2" s="25" t="s">
        <v>165</v>
      </c>
      <c r="K2" s="25" t="s">
        <v>4611</v>
      </c>
      <c r="L2" s="25" t="s">
        <v>166</v>
      </c>
      <c r="M2" s="25" t="s">
        <v>155</v>
      </c>
      <c r="N2" s="25"/>
      <c r="O2" s="38"/>
    </row>
    <row r="3" ht="14.5" spans="1:15">
      <c r="A3" s="38" t="s">
        <v>2723</v>
      </c>
      <c r="B3" s="38" t="s">
        <v>708</v>
      </c>
      <c r="C3" s="95">
        <v>4911362</v>
      </c>
      <c r="D3" s="38" t="s">
        <v>4612</v>
      </c>
      <c r="E3" s="95" t="s">
        <v>4613</v>
      </c>
      <c r="F3" s="95" t="s">
        <v>4614</v>
      </c>
      <c r="G3" s="38" t="s">
        <v>4615</v>
      </c>
      <c r="H3" s="38" t="s">
        <v>4616</v>
      </c>
      <c r="I3" s="95" t="s">
        <v>4617</v>
      </c>
      <c r="J3" s="38" t="s">
        <v>2593</v>
      </c>
      <c r="K3" s="107" t="s">
        <v>4302</v>
      </c>
      <c r="L3" s="107" t="s">
        <v>4302</v>
      </c>
      <c r="M3" s="107" t="s">
        <v>4302</v>
      </c>
      <c r="N3" s="38"/>
      <c r="O3" s="38"/>
    </row>
    <row r="4" ht="14.5" spans="1:15">
      <c r="A4" s="38" t="s">
        <v>2723</v>
      </c>
      <c r="B4" s="31" t="s">
        <v>581</v>
      </c>
      <c r="C4" s="95">
        <v>4534777</v>
      </c>
      <c r="D4" s="25" t="s">
        <v>1611</v>
      </c>
      <c r="E4" s="95" t="s">
        <v>4618</v>
      </c>
      <c r="F4" s="95" t="s">
        <v>1613</v>
      </c>
      <c r="G4" s="38" t="s">
        <v>4619</v>
      </c>
      <c r="H4" s="96" t="s">
        <v>1614</v>
      </c>
      <c r="I4" s="95" t="s">
        <v>4617</v>
      </c>
      <c r="J4" s="38" t="s">
        <v>2574</v>
      </c>
      <c r="K4" s="25" t="s">
        <v>4619</v>
      </c>
      <c r="L4" s="107" t="s">
        <v>4620</v>
      </c>
      <c r="M4" s="38"/>
      <c r="N4" s="38"/>
      <c r="O4" s="38"/>
    </row>
    <row r="5" ht="14.5" spans="1:15">
      <c r="A5" s="38" t="s">
        <v>2723</v>
      </c>
      <c r="B5" s="31" t="s">
        <v>581</v>
      </c>
      <c r="C5" s="95">
        <v>4926550</v>
      </c>
      <c r="D5" s="25" t="s">
        <v>4621</v>
      </c>
      <c r="E5" s="95" t="s">
        <v>4622</v>
      </c>
      <c r="F5" s="97" t="s">
        <v>4623</v>
      </c>
      <c r="G5" s="38" t="s">
        <v>4615</v>
      </c>
      <c r="H5" s="38" t="s">
        <v>4624</v>
      </c>
      <c r="I5" s="95" t="s">
        <v>4625</v>
      </c>
      <c r="J5" s="38" t="s">
        <v>2593</v>
      </c>
      <c r="K5" s="107" t="s">
        <v>641</v>
      </c>
      <c r="L5" s="107" t="s">
        <v>641</v>
      </c>
      <c r="M5" s="107" t="s">
        <v>641</v>
      </c>
      <c r="N5" s="38"/>
      <c r="O5" s="38"/>
    </row>
    <row r="6" ht="14.5" spans="1:15">
      <c r="A6" s="38" t="s">
        <v>2723</v>
      </c>
      <c r="B6" s="38" t="s">
        <v>147</v>
      </c>
      <c r="C6" s="95">
        <v>4773903</v>
      </c>
      <c r="D6" s="25" t="s">
        <v>306</v>
      </c>
      <c r="E6" s="95" t="s">
        <v>4626</v>
      </c>
      <c r="F6" s="98">
        <v>37174</v>
      </c>
      <c r="G6" s="38" t="s">
        <v>4615</v>
      </c>
      <c r="H6" s="38" t="s">
        <v>4627</v>
      </c>
      <c r="I6" s="95" t="s">
        <v>4628</v>
      </c>
      <c r="J6" s="38" t="s">
        <v>2593</v>
      </c>
      <c r="K6" s="107" t="s">
        <v>4302</v>
      </c>
      <c r="L6" s="107" t="s">
        <v>4302</v>
      </c>
      <c r="M6" s="107" t="s">
        <v>4302</v>
      </c>
      <c r="N6" s="38"/>
      <c r="O6" s="38"/>
    </row>
    <row r="7" ht="14.5" spans="1:15">
      <c r="A7" s="38" t="s">
        <v>2723</v>
      </c>
      <c r="B7" s="38" t="s">
        <v>708</v>
      </c>
      <c r="C7" s="95">
        <v>5009998</v>
      </c>
      <c r="D7" s="38" t="s">
        <v>4629</v>
      </c>
      <c r="E7" s="95" t="s">
        <v>4630</v>
      </c>
      <c r="F7" s="98">
        <v>37234</v>
      </c>
      <c r="G7" s="38" t="s">
        <v>4615</v>
      </c>
      <c r="H7" s="38" t="s">
        <v>4631</v>
      </c>
      <c r="I7" s="95" t="s">
        <v>4617</v>
      </c>
      <c r="J7" s="38" t="s">
        <v>4632</v>
      </c>
      <c r="K7" s="107" t="s">
        <v>4302</v>
      </c>
      <c r="L7" s="107" t="s">
        <v>4302</v>
      </c>
      <c r="M7" s="107" t="s">
        <v>4302</v>
      </c>
      <c r="N7" s="38"/>
      <c r="O7" s="38"/>
    </row>
    <row r="8" ht="14.5" spans="1:15">
      <c r="A8" s="38" t="s">
        <v>2723</v>
      </c>
      <c r="B8" s="38" t="s">
        <v>4633</v>
      </c>
      <c r="C8" s="95">
        <v>4325814</v>
      </c>
      <c r="D8" s="38" t="s">
        <v>2687</v>
      </c>
      <c r="E8" s="95" t="s">
        <v>4634</v>
      </c>
      <c r="F8" s="98">
        <v>35838</v>
      </c>
      <c r="G8" s="38" t="s">
        <v>4615</v>
      </c>
      <c r="H8" s="38" t="s">
        <v>4635</v>
      </c>
      <c r="I8" s="95" t="s">
        <v>4636</v>
      </c>
      <c r="J8" s="38" t="s">
        <v>2574</v>
      </c>
      <c r="K8" s="107" t="s">
        <v>4302</v>
      </c>
      <c r="L8" s="107" t="s">
        <v>4302</v>
      </c>
      <c r="M8" s="107" t="s">
        <v>4302</v>
      </c>
      <c r="N8" s="38"/>
      <c r="O8" s="38"/>
    </row>
    <row r="9" ht="14.5" spans="1:15">
      <c r="A9" s="38" t="s">
        <v>2723</v>
      </c>
      <c r="B9" s="38" t="s">
        <v>4633</v>
      </c>
      <c r="C9" s="95">
        <v>4616599</v>
      </c>
      <c r="D9" s="38" t="s">
        <v>4637</v>
      </c>
      <c r="E9" s="95" t="s">
        <v>4638</v>
      </c>
      <c r="F9" s="98">
        <v>35863</v>
      </c>
      <c r="G9" s="38" t="s">
        <v>4619</v>
      </c>
      <c r="H9" s="96" t="s">
        <v>4639</v>
      </c>
      <c r="I9" s="95" t="s">
        <v>4636</v>
      </c>
      <c r="J9" s="38" t="s">
        <v>2593</v>
      </c>
      <c r="K9" s="25" t="s">
        <v>4619</v>
      </c>
      <c r="L9" s="107" t="s">
        <v>4640</v>
      </c>
      <c r="M9" s="38"/>
      <c r="N9" s="38"/>
      <c r="O9" s="38"/>
    </row>
    <row r="10" ht="14.5" spans="1:15">
      <c r="A10" s="38" t="s">
        <v>2723</v>
      </c>
      <c r="B10" s="99" t="s">
        <v>4641</v>
      </c>
      <c r="C10" s="95">
        <v>4591918</v>
      </c>
      <c r="D10" s="29" t="s">
        <v>4642</v>
      </c>
      <c r="E10" s="94" t="s">
        <v>4643</v>
      </c>
      <c r="F10" s="95" t="s">
        <v>4644</v>
      </c>
      <c r="G10" s="38" t="s">
        <v>4645</v>
      </c>
      <c r="H10" s="38" t="s">
        <v>4429</v>
      </c>
      <c r="I10" s="102" t="s">
        <v>4430</v>
      </c>
      <c r="J10" s="38" t="s">
        <v>2593</v>
      </c>
      <c r="K10" s="25" t="s">
        <v>4645</v>
      </c>
      <c r="L10" s="96" t="s">
        <v>4646</v>
      </c>
      <c r="M10" s="38"/>
      <c r="N10" s="38"/>
      <c r="O10" s="38"/>
    </row>
    <row r="11" ht="14.5" spans="1:15">
      <c r="A11" s="38" t="s">
        <v>2723</v>
      </c>
      <c r="B11" s="99" t="s">
        <v>4641</v>
      </c>
      <c r="C11" s="95">
        <v>4894520</v>
      </c>
      <c r="D11" s="100" t="s">
        <v>2687</v>
      </c>
      <c r="E11" s="93" t="s">
        <v>4647</v>
      </c>
      <c r="F11" s="101">
        <v>36750</v>
      </c>
      <c r="G11" s="38" t="s">
        <v>4615</v>
      </c>
      <c r="H11" s="38" t="s">
        <v>4648</v>
      </c>
      <c r="I11" s="95" t="s">
        <v>4649</v>
      </c>
      <c r="J11" s="38" t="s">
        <v>4632</v>
      </c>
      <c r="K11" s="107" t="s">
        <v>2942</v>
      </c>
      <c r="L11" s="107" t="s">
        <v>2942</v>
      </c>
      <c r="M11" s="107" t="s">
        <v>2942</v>
      </c>
      <c r="N11" s="41"/>
      <c r="O11" s="41"/>
    </row>
    <row r="12" ht="14.5" spans="1:15">
      <c r="A12" s="38" t="s">
        <v>2723</v>
      </c>
      <c r="B12" s="38" t="s">
        <v>147</v>
      </c>
      <c r="C12" s="95">
        <v>4888001</v>
      </c>
      <c r="D12" s="100" t="s">
        <v>205</v>
      </c>
      <c r="E12" s="93" t="s">
        <v>169</v>
      </c>
      <c r="F12" s="93" t="s">
        <v>2774</v>
      </c>
      <c r="G12" s="38" t="s">
        <v>4615</v>
      </c>
      <c r="H12" s="38" t="s">
        <v>4431</v>
      </c>
      <c r="I12" s="95" t="s">
        <v>4628</v>
      </c>
      <c r="J12" s="38" t="s">
        <v>2574</v>
      </c>
      <c r="K12" s="107" t="s">
        <v>641</v>
      </c>
      <c r="L12" s="107" t="s">
        <v>641</v>
      </c>
      <c r="M12" s="107" t="s">
        <v>641</v>
      </c>
      <c r="N12" s="41"/>
      <c r="O12" s="41"/>
    </row>
    <row r="13" ht="14.5" spans="1:15">
      <c r="A13" s="38" t="s">
        <v>2723</v>
      </c>
      <c r="B13" s="38" t="s">
        <v>147</v>
      </c>
      <c r="C13" s="95">
        <v>4925715</v>
      </c>
      <c r="D13" s="38" t="s">
        <v>3806</v>
      </c>
      <c r="E13" s="95" t="s">
        <v>4650</v>
      </c>
      <c r="F13" s="98">
        <v>36811</v>
      </c>
      <c r="G13" s="38" t="s">
        <v>4615</v>
      </c>
      <c r="H13" s="96" t="s">
        <v>4651</v>
      </c>
      <c r="I13" s="95" t="s">
        <v>529</v>
      </c>
      <c r="J13" s="38" t="s">
        <v>2593</v>
      </c>
      <c r="K13" s="107" t="s">
        <v>196</v>
      </c>
      <c r="L13" s="25">
        <v>50</v>
      </c>
      <c r="M13" s="38"/>
      <c r="N13" s="38"/>
      <c r="O13" s="38"/>
    </row>
    <row r="14" ht="14.5" spans="1:15">
      <c r="A14" s="38" t="s">
        <v>2723</v>
      </c>
      <c r="B14" s="25" t="s">
        <v>4652</v>
      </c>
      <c r="C14" s="95">
        <v>4916012</v>
      </c>
      <c r="D14" s="38" t="s">
        <v>4653</v>
      </c>
      <c r="E14" s="95" t="s">
        <v>4654</v>
      </c>
      <c r="F14" s="95" t="s">
        <v>4655</v>
      </c>
      <c r="G14" s="38" t="s">
        <v>4615</v>
      </c>
      <c r="H14" s="38" t="s">
        <v>4656</v>
      </c>
      <c r="I14" s="95" t="s">
        <v>4657</v>
      </c>
      <c r="J14" s="38" t="s">
        <v>4632</v>
      </c>
      <c r="K14" s="107" t="s">
        <v>641</v>
      </c>
      <c r="L14" s="107" t="s">
        <v>641</v>
      </c>
      <c r="M14" s="107" t="s">
        <v>641</v>
      </c>
      <c r="N14" s="38"/>
      <c r="O14" s="38"/>
    </row>
    <row r="15" ht="14.5" spans="1:15">
      <c r="A15" s="38" t="s">
        <v>2723</v>
      </c>
      <c r="B15" s="99" t="s">
        <v>4641</v>
      </c>
      <c r="C15" s="102">
        <v>4900885</v>
      </c>
      <c r="D15" s="31" t="s">
        <v>205</v>
      </c>
      <c r="E15" s="102" t="s">
        <v>2317</v>
      </c>
      <c r="F15" s="103">
        <v>37016</v>
      </c>
      <c r="G15" s="25" t="s">
        <v>196</v>
      </c>
      <c r="H15" s="38" t="s">
        <v>4658</v>
      </c>
      <c r="I15" s="95" t="s">
        <v>4657</v>
      </c>
      <c r="J15" s="38" t="s">
        <v>4632</v>
      </c>
      <c r="K15" s="25" t="s">
        <v>196</v>
      </c>
      <c r="L15" s="25">
        <v>63</v>
      </c>
      <c r="M15" s="25"/>
      <c r="N15" s="25"/>
      <c r="O15" s="38"/>
    </row>
    <row r="16" ht="14.5" spans="1:15">
      <c r="A16" s="38" t="s">
        <v>2723</v>
      </c>
      <c r="B16" s="25" t="s">
        <v>4659</v>
      </c>
      <c r="C16" s="95">
        <v>4859055</v>
      </c>
      <c r="D16" s="25" t="s">
        <v>620</v>
      </c>
      <c r="E16" s="95" t="s">
        <v>621</v>
      </c>
      <c r="F16" s="95" t="s">
        <v>4439</v>
      </c>
      <c r="G16" s="25" t="s">
        <v>196</v>
      </c>
      <c r="H16" s="25" t="s">
        <v>4660</v>
      </c>
      <c r="I16" s="95" t="s">
        <v>4661</v>
      </c>
      <c r="J16" s="38" t="s">
        <v>2593</v>
      </c>
      <c r="K16" s="25" t="s">
        <v>196</v>
      </c>
      <c r="L16" s="25">
        <v>60</v>
      </c>
      <c r="M16" s="25"/>
      <c r="N16" s="25"/>
      <c r="O16" s="38"/>
    </row>
    <row r="17" ht="14.5" spans="1:15">
      <c r="A17" s="25" t="s">
        <v>4662</v>
      </c>
      <c r="B17" s="25" t="s">
        <v>4663</v>
      </c>
      <c r="C17" s="95">
        <v>4404384</v>
      </c>
      <c r="D17" s="25" t="s">
        <v>4664</v>
      </c>
      <c r="E17" s="95" t="s">
        <v>4665</v>
      </c>
      <c r="F17" s="95" t="s">
        <v>4443</v>
      </c>
      <c r="G17" s="38" t="s">
        <v>4615</v>
      </c>
      <c r="H17" s="25" t="s">
        <v>4666</v>
      </c>
      <c r="I17" s="95" t="s">
        <v>4617</v>
      </c>
      <c r="J17" s="38" t="s">
        <v>2593</v>
      </c>
      <c r="K17" s="29" t="s">
        <v>196</v>
      </c>
      <c r="L17" s="25">
        <v>60</v>
      </c>
      <c r="M17" s="25"/>
      <c r="N17" s="25"/>
      <c r="O17" s="38"/>
    </row>
    <row r="18" ht="14.5" spans="1:15">
      <c r="A18" s="38" t="s">
        <v>2723</v>
      </c>
      <c r="B18" s="25" t="s">
        <v>147</v>
      </c>
      <c r="C18" s="95">
        <v>4941331</v>
      </c>
      <c r="D18" s="25" t="s">
        <v>534</v>
      </c>
      <c r="E18" s="95" t="s">
        <v>1338</v>
      </c>
      <c r="F18" s="95" t="s">
        <v>1339</v>
      </c>
      <c r="G18" s="38" t="s">
        <v>4667</v>
      </c>
      <c r="H18" s="25" t="s">
        <v>1340</v>
      </c>
      <c r="I18" s="95" t="s">
        <v>529</v>
      </c>
      <c r="J18" s="38" t="s">
        <v>2593</v>
      </c>
      <c r="K18" s="107" t="s">
        <v>641</v>
      </c>
      <c r="L18" s="107" t="s">
        <v>641</v>
      </c>
      <c r="M18" s="107" t="s">
        <v>641</v>
      </c>
      <c r="N18" s="38"/>
      <c r="O18" s="38"/>
    </row>
    <row r="19" ht="14.5" spans="1:15">
      <c r="A19" s="38" t="s">
        <v>2723</v>
      </c>
      <c r="B19" s="25" t="s">
        <v>147</v>
      </c>
      <c r="C19" s="95">
        <v>4279406</v>
      </c>
      <c r="D19" s="25" t="s">
        <v>1787</v>
      </c>
      <c r="E19" s="95" t="s">
        <v>4668</v>
      </c>
      <c r="F19" s="95" t="s">
        <v>4446</v>
      </c>
      <c r="G19" s="38" t="s">
        <v>4645</v>
      </c>
      <c r="H19" s="38" t="s">
        <v>4669</v>
      </c>
      <c r="I19" s="95" t="s">
        <v>4617</v>
      </c>
      <c r="J19" s="38" t="s">
        <v>2593</v>
      </c>
      <c r="K19" s="107" t="s">
        <v>196</v>
      </c>
      <c r="L19" s="25">
        <v>64</v>
      </c>
      <c r="M19" s="38"/>
      <c r="N19" s="38"/>
      <c r="O19" s="38"/>
    </row>
    <row r="20" ht="14.5" spans="1:15">
      <c r="A20" s="38" t="s">
        <v>2723</v>
      </c>
      <c r="B20" s="99" t="s">
        <v>4641</v>
      </c>
      <c r="C20" s="95">
        <v>4930486</v>
      </c>
      <c r="D20" s="25" t="s">
        <v>4670</v>
      </c>
      <c r="E20" s="95" t="s">
        <v>4671</v>
      </c>
      <c r="F20" s="95" t="s">
        <v>569</v>
      </c>
      <c r="G20" s="25" t="s">
        <v>4672</v>
      </c>
      <c r="H20" s="38" t="s">
        <v>4673</v>
      </c>
      <c r="I20" s="95" t="s">
        <v>4625</v>
      </c>
      <c r="J20" s="38" t="s">
        <v>2593</v>
      </c>
      <c r="K20" s="107" t="s">
        <v>4302</v>
      </c>
      <c r="L20" s="107" t="s">
        <v>4302</v>
      </c>
      <c r="M20" s="107" t="s">
        <v>4302</v>
      </c>
      <c r="N20" s="38"/>
      <c r="O20" s="38"/>
    </row>
    <row r="21" ht="14.5" spans="1:15">
      <c r="A21" s="38" t="s">
        <v>2723</v>
      </c>
      <c r="B21" s="99" t="s">
        <v>4641</v>
      </c>
      <c r="C21" s="95">
        <v>5057611</v>
      </c>
      <c r="D21" s="25" t="s">
        <v>4674</v>
      </c>
      <c r="E21" s="95" t="s">
        <v>4675</v>
      </c>
      <c r="F21" s="95" t="s">
        <v>4452</v>
      </c>
      <c r="G21" s="25" t="s">
        <v>4676</v>
      </c>
      <c r="H21" s="38" t="s">
        <v>4677</v>
      </c>
      <c r="I21" s="95" t="s">
        <v>4617</v>
      </c>
      <c r="J21" s="38" t="s">
        <v>2593</v>
      </c>
      <c r="K21" s="107" t="s">
        <v>196</v>
      </c>
      <c r="L21" s="25">
        <v>53</v>
      </c>
      <c r="M21" s="38"/>
      <c r="N21" s="38"/>
      <c r="O21" s="38"/>
    </row>
    <row r="22" ht="14.5" spans="1:15">
      <c r="A22" s="38" t="s">
        <v>2723</v>
      </c>
      <c r="B22" s="25" t="s">
        <v>147</v>
      </c>
      <c r="C22" s="95">
        <v>4836519</v>
      </c>
      <c r="D22" s="25" t="s">
        <v>845</v>
      </c>
      <c r="E22" s="95" t="s">
        <v>1110</v>
      </c>
      <c r="F22" s="95" t="s">
        <v>4455</v>
      </c>
      <c r="G22" s="38" t="s">
        <v>4678</v>
      </c>
      <c r="H22" s="38" t="s">
        <v>4679</v>
      </c>
      <c r="I22" s="95" t="s">
        <v>4628</v>
      </c>
      <c r="J22" s="38" t="s">
        <v>2593</v>
      </c>
      <c r="K22" s="25" t="s">
        <v>4678</v>
      </c>
      <c r="L22" s="25">
        <v>65</v>
      </c>
      <c r="M22" s="38"/>
      <c r="N22" s="38"/>
      <c r="O22" s="38"/>
    </row>
    <row r="23" ht="14.5" spans="1:15">
      <c r="A23" s="38" t="s">
        <v>2723</v>
      </c>
      <c r="B23" s="25" t="s">
        <v>147</v>
      </c>
      <c r="C23" s="95">
        <v>4481720</v>
      </c>
      <c r="D23" s="38" t="s">
        <v>4241</v>
      </c>
      <c r="E23" s="95" t="s">
        <v>4680</v>
      </c>
      <c r="F23" s="95" t="s">
        <v>4681</v>
      </c>
      <c r="G23" s="38" t="s">
        <v>4678</v>
      </c>
      <c r="H23" s="38" t="s">
        <v>4682</v>
      </c>
      <c r="I23" s="95" t="s">
        <v>529</v>
      </c>
      <c r="J23" s="38" t="s">
        <v>4632</v>
      </c>
      <c r="K23" s="107" t="s">
        <v>214</v>
      </c>
      <c r="L23" s="25">
        <v>54</v>
      </c>
      <c r="M23" s="38"/>
      <c r="N23" s="38"/>
      <c r="O23" s="38"/>
    </row>
    <row r="24" ht="14.5" spans="1:15">
      <c r="A24" s="38" t="s">
        <v>2723</v>
      </c>
      <c r="B24" s="99" t="s">
        <v>4641</v>
      </c>
      <c r="C24" s="95">
        <v>4882103</v>
      </c>
      <c r="D24" s="25" t="s">
        <v>606</v>
      </c>
      <c r="E24" s="95" t="s">
        <v>4683</v>
      </c>
      <c r="F24" s="95" t="s">
        <v>4684</v>
      </c>
      <c r="G24" s="38" t="s">
        <v>4678</v>
      </c>
      <c r="H24" s="38" t="s">
        <v>4685</v>
      </c>
      <c r="I24" s="95" t="s">
        <v>4628</v>
      </c>
      <c r="J24" s="38" t="s">
        <v>2574</v>
      </c>
      <c r="K24" s="25" t="s">
        <v>4678</v>
      </c>
      <c r="L24" s="25">
        <v>55</v>
      </c>
      <c r="M24" s="38"/>
      <c r="N24" s="38"/>
      <c r="O24" s="38"/>
    </row>
    <row r="25" ht="14.5" spans="1:15">
      <c r="A25" s="38" t="s">
        <v>2723</v>
      </c>
      <c r="B25" s="99" t="s">
        <v>4641</v>
      </c>
      <c r="C25" s="95">
        <v>4661163</v>
      </c>
      <c r="D25" s="29" t="s">
        <v>4686</v>
      </c>
      <c r="E25" s="94" t="s">
        <v>4687</v>
      </c>
      <c r="F25" s="95" t="s">
        <v>4688</v>
      </c>
      <c r="G25" s="38" t="s">
        <v>4689</v>
      </c>
      <c r="H25" s="38" t="s">
        <v>4690</v>
      </c>
      <c r="I25" s="95" t="s">
        <v>4625</v>
      </c>
      <c r="J25" s="38" t="s">
        <v>4632</v>
      </c>
      <c r="K25" s="107" t="s">
        <v>265</v>
      </c>
      <c r="L25" s="25">
        <v>54</v>
      </c>
      <c r="M25" s="38"/>
      <c r="N25" s="38"/>
      <c r="O25" s="38"/>
    </row>
    <row r="26" ht="14.5" spans="1:15">
      <c r="A26" s="38" t="s">
        <v>2723</v>
      </c>
      <c r="B26" s="25" t="s">
        <v>147</v>
      </c>
      <c r="C26" s="95">
        <v>4884114</v>
      </c>
      <c r="D26" s="25" t="s">
        <v>270</v>
      </c>
      <c r="E26" s="95" t="s">
        <v>2140</v>
      </c>
      <c r="F26" s="95" t="s">
        <v>400</v>
      </c>
      <c r="G26" s="38" t="s">
        <v>4678</v>
      </c>
      <c r="H26" s="38" t="s">
        <v>4691</v>
      </c>
      <c r="I26" s="95" t="s">
        <v>529</v>
      </c>
      <c r="J26" s="38" t="s">
        <v>2593</v>
      </c>
      <c r="K26" s="107" t="s">
        <v>265</v>
      </c>
      <c r="L26" s="25">
        <v>62</v>
      </c>
      <c r="M26" s="38"/>
      <c r="N26" s="38"/>
      <c r="O26" s="38"/>
    </row>
    <row r="27" ht="14.5" spans="1:15">
      <c r="A27" s="38" t="s">
        <v>2723</v>
      </c>
      <c r="B27" s="25" t="s">
        <v>147</v>
      </c>
      <c r="C27" s="95">
        <v>4966423</v>
      </c>
      <c r="D27" s="25" t="s">
        <v>247</v>
      </c>
      <c r="E27" s="95" t="s">
        <v>2706</v>
      </c>
      <c r="F27" s="95" t="s">
        <v>2753</v>
      </c>
      <c r="G27" s="38" t="s">
        <v>4692</v>
      </c>
      <c r="H27" s="38" t="s">
        <v>4693</v>
      </c>
      <c r="I27" s="95" t="s">
        <v>4628</v>
      </c>
      <c r="J27" s="38" t="s">
        <v>2574</v>
      </c>
      <c r="K27" s="107" t="s">
        <v>265</v>
      </c>
      <c r="L27" s="25">
        <v>67</v>
      </c>
      <c r="M27" s="38"/>
      <c r="N27" s="38"/>
      <c r="O27" s="38"/>
    </row>
    <row r="28" ht="14.5" spans="1:15">
      <c r="A28" s="38" t="s">
        <v>2723</v>
      </c>
      <c r="B28" s="25" t="s">
        <v>147</v>
      </c>
      <c r="C28" s="95">
        <v>4966436</v>
      </c>
      <c r="D28" s="25" t="s">
        <v>205</v>
      </c>
      <c r="E28" s="95" t="s">
        <v>1430</v>
      </c>
      <c r="F28" s="95" t="s">
        <v>4462</v>
      </c>
      <c r="G28" s="38" t="s">
        <v>4692</v>
      </c>
      <c r="H28" s="38" t="s">
        <v>4694</v>
      </c>
      <c r="I28" s="95" t="s">
        <v>4628</v>
      </c>
      <c r="J28" s="38" t="s">
        <v>2574</v>
      </c>
      <c r="K28" s="107" t="s">
        <v>265</v>
      </c>
      <c r="L28" s="25">
        <v>51</v>
      </c>
      <c r="M28" s="38"/>
      <c r="N28" s="38"/>
      <c r="O28" s="38"/>
    </row>
    <row r="29" ht="14.5" spans="1:15">
      <c r="A29" s="38" t="s">
        <v>2723</v>
      </c>
      <c r="B29" s="25" t="s">
        <v>147</v>
      </c>
      <c r="C29" s="95">
        <v>4781373</v>
      </c>
      <c r="D29" s="25" t="s">
        <v>4695</v>
      </c>
      <c r="E29" s="95" t="s">
        <v>4696</v>
      </c>
      <c r="F29" s="95" t="s">
        <v>4697</v>
      </c>
      <c r="G29" s="38" t="s">
        <v>4692</v>
      </c>
      <c r="H29" s="38" t="s">
        <v>4698</v>
      </c>
      <c r="I29" s="95" t="s">
        <v>529</v>
      </c>
      <c r="J29" s="38" t="s">
        <v>2593</v>
      </c>
      <c r="K29" s="107" t="s">
        <v>265</v>
      </c>
      <c r="L29" s="25">
        <v>60</v>
      </c>
      <c r="M29" s="38"/>
      <c r="N29" s="38"/>
      <c r="O29" s="38"/>
    </row>
    <row r="30" ht="14.5" spans="1:15">
      <c r="A30" s="38" t="s">
        <v>2723</v>
      </c>
      <c r="B30" s="25" t="s">
        <v>4699</v>
      </c>
      <c r="C30" s="95">
        <v>4955288</v>
      </c>
      <c r="D30" s="38" t="s">
        <v>4700</v>
      </c>
      <c r="E30" s="95" t="s">
        <v>4701</v>
      </c>
      <c r="F30" s="95" t="s">
        <v>4702</v>
      </c>
      <c r="G30" s="38" t="s">
        <v>4692</v>
      </c>
      <c r="H30" s="38" t="s">
        <v>4703</v>
      </c>
      <c r="I30" s="95" t="s">
        <v>4704</v>
      </c>
      <c r="J30" s="38" t="s">
        <v>2593</v>
      </c>
      <c r="K30" s="107" t="s">
        <v>641</v>
      </c>
      <c r="L30" s="107" t="s">
        <v>641</v>
      </c>
      <c r="M30" s="107" t="s">
        <v>641</v>
      </c>
      <c r="N30" s="38"/>
      <c r="O30" s="38"/>
    </row>
    <row r="31" ht="14.5" spans="1:15">
      <c r="A31" s="38" t="s">
        <v>2723</v>
      </c>
      <c r="B31" s="99" t="s">
        <v>4641</v>
      </c>
      <c r="C31" s="95">
        <v>5018301</v>
      </c>
      <c r="D31" s="38" t="s">
        <v>4705</v>
      </c>
      <c r="E31" s="95" t="s">
        <v>3980</v>
      </c>
      <c r="F31" s="98">
        <v>37237</v>
      </c>
      <c r="G31" s="38" t="s">
        <v>4692</v>
      </c>
      <c r="H31" s="96" t="s">
        <v>4706</v>
      </c>
      <c r="I31" s="94" t="s">
        <v>4707</v>
      </c>
      <c r="J31" s="38" t="s">
        <v>4632</v>
      </c>
      <c r="K31" s="107" t="s">
        <v>265</v>
      </c>
      <c r="L31" s="25">
        <v>60</v>
      </c>
      <c r="M31" s="38"/>
      <c r="N31" s="38"/>
      <c r="O31" s="38"/>
    </row>
    <row r="32" ht="14.5" spans="1:15">
      <c r="A32" s="38" t="s">
        <v>2723</v>
      </c>
      <c r="B32" s="25" t="s">
        <v>147</v>
      </c>
      <c r="C32" s="95">
        <v>4881318</v>
      </c>
      <c r="D32" s="38" t="s">
        <v>4708</v>
      </c>
      <c r="E32" s="95" t="s">
        <v>4709</v>
      </c>
      <c r="F32" s="98">
        <v>37167</v>
      </c>
      <c r="G32" s="38" t="s">
        <v>4692</v>
      </c>
      <c r="H32" s="38" t="s">
        <v>4710</v>
      </c>
      <c r="I32" s="95" t="s">
        <v>529</v>
      </c>
      <c r="J32" s="38" t="s">
        <v>2593</v>
      </c>
      <c r="K32" s="107" t="s">
        <v>4302</v>
      </c>
      <c r="L32" s="107" t="s">
        <v>4302</v>
      </c>
      <c r="M32" s="107" t="s">
        <v>4302</v>
      </c>
      <c r="N32" s="38"/>
      <c r="O32" s="38"/>
    </row>
    <row r="33" ht="14.5" spans="1:15">
      <c r="A33" s="38" t="s">
        <v>2723</v>
      </c>
      <c r="B33" s="99" t="s">
        <v>4641</v>
      </c>
      <c r="C33" s="95">
        <v>4906005</v>
      </c>
      <c r="D33" s="38" t="s">
        <v>4711</v>
      </c>
      <c r="E33" s="95" t="s">
        <v>4712</v>
      </c>
      <c r="F33" s="98">
        <v>36497</v>
      </c>
      <c r="G33" s="38" t="s">
        <v>4713</v>
      </c>
      <c r="H33" s="38" t="s">
        <v>4714</v>
      </c>
      <c r="I33" s="95" t="s">
        <v>529</v>
      </c>
      <c r="J33" s="38" t="s">
        <v>2593</v>
      </c>
      <c r="K33" s="107" t="s">
        <v>4302</v>
      </c>
      <c r="L33" s="107" t="s">
        <v>4302</v>
      </c>
      <c r="M33" s="107" t="s">
        <v>4302</v>
      </c>
      <c r="N33" s="38"/>
      <c r="O33" s="38"/>
    </row>
    <row r="34" ht="14.5" spans="1:15">
      <c r="A34" s="38" t="s">
        <v>2723</v>
      </c>
      <c r="B34" s="99" t="s">
        <v>4641</v>
      </c>
      <c r="C34" s="95">
        <v>4909275</v>
      </c>
      <c r="D34" s="38" t="s">
        <v>4241</v>
      </c>
      <c r="E34" s="95" t="s">
        <v>4715</v>
      </c>
      <c r="F34" s="98">
        <v>37171</v>
      </c>
      <c r="G34" s="38" t="s">
        <v>1002</v>
      </c>
      <c r="H34" s="38" t="s">
        <v>4716</v>
      </c>
      <c r="I34" s="95" t="s">
        <v>4717</v>
      </c>
      <c r="J34" s="38" t="s">
        <v>2574</v>
      </c>
      <c r="K34" s="107" t="s">
        <v>232</v>
      </c>
      <c r="L34" s="25">
        <v>56</v>
      </c>
      <c r="M34" s="38"/>
      <c r="N34" s="38"/>
      <c r="O34" s="38"/>
    </row>
    <row r="35" ht="14.5" spans="1:15">
      <c r="A35" s="38" t="s">
        <v>2723</v>
      </c>
      <c r="B35" s="25" t="s">
        <v>147</v>
      </c>
      <c r="C35" s="95">
        <v>4340295</v>
      </c>
      <c r="D35" s="38" t="s">
        <v>4241</v>
      </c>
      <c r="E35" s="95" t="s">
        <v>3808</v>
      </c>
      <c r="F35" s="98">
        <v>35865</v>
      </c>
      <c r="G35" s="38" t="s">
        <v>1002</v>
      </c>
      <c r="H35" s="38" t="s">
        <v>4718</v>
      </c>
      <c r="I35" s="95" t="s">
        <v>529</v>
      </c>
      <c r="J35" s="38" t="s">
        <v>2574</v>
      </c>
      <c r="K35" s="107" t="s">
        <v>4302</v>
      </c>
      <c r="L35" s="107" t="s">
        <v>4302</v>
      </c>
      <c r="M35" s="107" t="s">
        <v>4302</v>
      </c>
      <c r="N35" s="38"/>
      <c r="O35" s="38"/>
    </row>
    <row r="36" ht="14.5" spans="1:15">
      <c r="A36" s="38" t="s">
        <v>2723</v>
      </c>
      <c r="B36" s="25" t="s">
        <v>147</v>
      </c>
      <c r="C36" s="95">
        <v>4039633</v>
      </c>
      <c r="D36" s="25" t="s">
        <v>4719</v>
      </c>
      <c r="E36" s="95" t="s">
        <v>4720</v>
      </c>
      <c r="F36" s="95" t="s">
        <v>4477</v>
      </c>
      <c r="G36" s="38" t="s">
        <v>1002</v>
      </c>
      <c r="H36" s="38" t="s">
        <v>4721</v>
      </c>
      <c r="I36" s="95" t="s">
        <v>4722</v>
      </c>
      <c r="J36" s="38" t="s">
        <v>2593</v>
      </c>
      <c r="K36" s="107" t="s">
        <v>232</v>
      </c>
      <c r="L36" s="25">
        <v>50</v>
      </c>
      <c r="M36" s="38"/>
      <c r="N36" s="38"/>
      <c r="O36" s="38"/>
    </row>
    <row r="37" ht="14.5" spans="1:15">
      <c r="A37" s="38" t="s">
        <v>2723</v>
      </c>
      <c r="B37" s="25" t="s">
        <v>147</v>
      </c>
      <c r="C37" s="94">
        <v>4883462</v>
      </c>
      <c r="D37" s="96" t="s">
        <v>4723</v>
      </c>
      <c r="E37" s="94" t="s">
        <v>4724</v>
      </c>
      <c r="F37" s="95" t="s">
        <v>4725</v>
      </c>
      <c r="G37" s="38" t="s">
        <v>1002</v>
      </c>
      <c r="H37" s="38" t="s">
        <v>4726</v>
      </c>
      <c r="I37" s="95" t="s">
        <v>529</v>
      </c>
      <c r="J37" s="38" t="s">
        <v>2574</v>
      </c>
      <c r="K37" s="25" t="s">
        <v>1002</v>
      </c>
      <c r="L37" s="25">
        <v>55</v>
      </c>
      <c r="M37" s="38"/>
      <c r="N37" s="38"/>
      <c r="O37" s="38"/>
    </row>
    <row r="38" ht="14.5" spans="1:15">
      <c r="A38" s="38" t="s">
        <v>2723</v>
      </c>
      <c r="B38" s="25" t="s">
        <v>147</v>
      </c>
      <c r="C38" s="95">
        <v>4908160</v>
      </c>
      <c r="D38" s="25" t="s">
        <v>218</v>
      </c>
      <c r="E38" s="95" t="s">
        <v>2503</v>
      </c>
      <c r="F38" s="98">
        <v>36896</v>
      </c>
      <c r="G38" s="38" t="s">
        <v>1002</v>
      </c>
      <c r="H38" s="38" t="s">
        <v>2722</v>
      </c>
      <c r="I38" s="95" t="s">
        <v>529</v>
      </c>
      <c r="J38" s="38" t="s">
        <v>2593</v>
      </c>
      <c r="K38" s="107" t="s">
        <v>641</v>
      </c>
      <c r="L38" s="107" t="s">
        <v>641</v>
      </c>
      <c r="M38" s="107" t="s">
        <v>641</v>
      </c>
      <c r="N38" s="38"/>
      <c r="O38" s="38"/>
    </row>
    <row r="39" ht="14.5" spans="1:15">
      <c r="A39" s="38" t="s">
        <v>2723</v>
      </c>
      <c r="B39" s="25" t="s">
        <v>147</v>
      </c>
      <c r="C39" s="95">
        <v>4630444</v>
      </c>
      <c r="D39" s="31" t="s">
        <v>4727</v>
      </c>
      <c r="E39" s="102" t="s">
        <v>4728</v>
      </c>
      <c r="F39" s="95" t="s">
        <v>4483</v>
      </c>
      <c r="G39" s="25" t="s">
        <v>2716</v>
      </c>
      <c r="H39" s="25" t="s">
        <v>2696</v>
      </c>
      <c r="I39" s="95" t="s">
        <v>529</v>
      </c>
      <c r="J39" s="38" t="s">
        <v>4632</v>
      </c>
      <c r="K39" s="107" t="s">
        <v>320</v>
      </c>
      <c r="L39" s="25">
        <v>53</v>
      </c>
      <c r="M39" s="38"/>
      <c r="N39" s="38"/>
      <c r="O39" s="38"/>
    </row>
    <row r="40" ht="14.5" spans="1:15">
      <c r="A40" s="38" t="s">
        <v>2723</v>
      </c>
      <c r="B40" s="99" t="s">
        <v>4641</v>
      </c>
      <c r="C40" s="95">
        <v>4373051</v>
      </c>
      <c r="D40" s="25" t="s">
        <v>703</v>
      </c>
      <c r="E40" s="95" t="s">
        <v>4729</v>
      </c>
      <c r="F40" s="97">
        <v>36498</v>
      </c>
      <c r="G40" s="25" t="s">
        <v>2716</v>
      </c>
      <c r="H40" s="25" t="s">
        <v>4730</v>
      </c>
      <c r="I40" s="95" t="s">
        <v>4731</v>
      </c>
      <c r="J40" s="38" t="s">
        <v>4632</v>
      </c>
      <c r="K40" s="107" t="s">
        <v>4302</v>
      </c>
      <c r="L40" s="107" t="s">
        <v>4302</v>
      </c>
      <c r="M40" s="107" t="s">
        <v>4302</v>
      </c>
      <c r="N40" s="38"/>
      <c r="O40" s="38"/>
    </row>
    <row r="41" ht="14.5" spans="1:15">
      <c r="A41" s="38" t="s">
        <v>2723</v>
      </c>
      <c r="B41" s="25" t="s">
        <v>147</v>
      </c>
      <c r="C41" s="95">
        <v>3617204</v>
      </c>
      <c r="D41" s="25" t="s">
        <v>4732</v>
      </c>
      <c r="E41" s="95" t="s">
        <v>4733</v>
      </c>
      <c r="F41" s="95" t="s">
        <v>4734</v>
      </c>
      <c r="G41" s="25" t="s">
        <v>2716</v>
      </c>
      <c r="H41" s="25" t="s">
        <v>4735</v>
      </c>
      <c r="I41" s="95" t="s">
        <v>2573</v>
      </c>
      <c r="J41" s="38" t="s">
        <v>2593</v>
      </c>
      <c r="K41" s="25" t="s">
        <v>2716</v>
      </c>
      <c r="L41" s="25">
        <v>63</v>
      </c>
      <c r="M41" s="38"/>
      <c r="N41" s="38"/>
      <c r="O41" s="38"/>
    </row>
    <row r="42" ht="14.5" spans="1:15">
      <c r="A42" s="38" t="s">
        <v>2723</v>
      </c>
      <c r="B42" s="25" t="s">
        <v>147</v>
      </c>
      <c r="C42" s="95">
        <v>4600771</v>
      </c>
      <c r="D42" s="25" t="s">
        <v>4736</v>
      </c>
      <c r="E42" s="95" t="s">
        <v>4737</v>
      </c>
      <c r="F42" s="95" t="s">
        <v>4738</v>
      </c>
      <c r="G42" s="25" t="s">
        <v>2716</v>
      </c>
      <c r="H42" s="38" t="s">
        <v>4739</v>
      </c>
      <c r="I42" s="95" t="s">
        <v>4636</v>
      </c>
      <c r="J42" s="38" t="s">
        <v>2593</v>
      </c>
      <c r="K42" s="107" t="s">
        <v>4302</v>
      </c>
      <c r="L42" s="107" t="s">
        <v>4302</v>
      </c>
      <c r="M42" s="107" t="s">
        <v>4302</v>
      </c>
      <c r="N42" s="38"/>
      <c r="O42" s="38"/>
    </row>
    <row r="43" ht="14.5" spans="1:15">
      <c r="A43" s="38" t="s">
        <v>2723</v>
      </c>
      <c r="B43" s="25" t="s">
        <v>147</v>
      </c>
      <c r="C43" s="95">
        <v>4383099</v>
      </c>
      <c r="D43" s="96" t="s">
        <v>4700</v>
      </c>
      <c r="E43" s="94" t="s">
        <v>4740</v>
      </c>
      <c r="F43" s="95" t="s">
        <v>4741</v>
      </c>
      <c r="G43" s="25" t="s">
        <v>2716</v>
      </c>
      <c r="H43" s="96" t="s">
        <v>4742</v>
      </c>
      <c r="I43" s="95" t="s">
        <v>4617</v>
      </c>
      <c r="J43" s="38" t="s">
        <v>2593</v>
      </c>
      <c r="K43" s="107" t="s">
        <v>320</v>
      </c>
      <c r="L43" s="25">
        <v>50</v>
      </c>
      <c r="M43" s="38"/>
      <c r="N43" s="38"/>
      <c r="O43" s="38"/>
    </row>
    <row r="44" ht="14.5" spans="1:15">
      <c r="A44" s="38" t="s">
        <v>2723</v>
      </c>
      <c r="B44" s="25" t="s">
        <v>147</v>
      </c>
      <c r="C44" s="95">
        <v>3843450</v>
      </c>
      <c r="D44" s="25" t="s">
        <v>4743</v>
      </c>
      <c r="E44" s="95" t="s">
        <v>4744</v>
      </c>
      <c r="F44" s="98">
        <v>35164</v>
      </c>
      <c r="G44" s="38" t="s">
        <v>4745</v>
      </c>
      <c r="H44" s="38" t="s">
        <v>4746</v>
      </c>
      <c r="I44" s="95" t="s">
        <v>2573</v>
      </c>
      <c r="J44" s="38" t="s">
        <v>4632</v>
      </c>
      <c r="K44" s="25" t="s">
        <v>4745</v>
      </c>
      <c r="L44" s="107" t="s">
        <v>4747</v>
      </c>
      <c r="M44" s="38"/>
      <c r="N44" s="38"/>
      <c r="O44" s="38"/>
    </row>
    <row r="45" ht="14.5" spans="1:15">
      <c r="A45" s="38" t="s">
        <v>2723</v>
      </c>
      <c r="B45" s="25" t="s">
        <v>147</v>
      </c>
      <c r="C45" s="95">
        <v>4413232</v>
      </c>
      <c r="D45" s="25" t="s">
        <v>168</v>
      </c>
      <c r="E45" s="95" t="s">
        <v>4499</v>
      </c>
      <c r="F45" s="98">
        <v>36465</v>
      </c>
      <c r="G45" s="25" t="s">
        <v>4748</v>
      </c>
      <c r="H45" s="25" t="s">
        <v>4501</v>
      </c>
      <c r="I45" s="95" t="s">
        <v>4617</v>
      </c>
      <c r="J45" s="38" t="s">
        <v>2593</v>
      </c>
      <c r="K45" s="25" t="s">
        <v>4748</v>
      </c>
      <c r="L45" s="25">
        <v>62</v>
      </c>
      <c r="M45" s="38"/>
      <c r="N45" s="38"/>
      <c r="O45" s="38"/>
    </row>
    <row r="46" ht="14.5" spans="1:15">
      <c r="A46" s="38" t="s">
        <v>2723</v>
      </c>
      <c r="B46" s="25" t="s">
        <v>147</v>
      </c>
      <c r="C46" s="95">
        <v>4301082</v>
      </c>
      <c r="D46" s="96" t="s">
        <v>4749</v>
      </c>
      <c r="E46" s="94" t="s">
        <v>4750</v>
      </c>
      <c r="F46" s="104">
        <v>36108</v>
      </c>
      <c r="G46" s="25" t="s">
        <v>4751</v>
      </c>
      <c r="H46" s="25" t="s">
        <v>4752</v>
      </c>
      <c r="I46" s="95" t="s">
        <v>4617</v>
      </c>
      <c r="J46" s="38" t="s">
        <v>2593</v>
      </c>
      <c r="K46" s="107" t="s">
        <v>4302</v>
      </c>
      <c r="L46" s="107" t="s">
        <v>4302</v>
      </c>
      <c r="M46" s="107" t="s">
        <v>4302</v>
      </c>
      <c r="N46" s="38"/>
      <c r="O46" s="38"/>
    </row>
    <row r="47" ht="14.5" spans="1:15">
      <c r="A47" s="38" t="s">
        <v>2723</v>
      </c>
      <c r="B47" s="99" t="s">
        <v>4641</v>
      </c>
      <c r="C47" s="95">
        <v>4620187</v>
      </c>
      <c r="D47" s="25" t="s">
        <v>703</v>
      </c>
      <c r="E47" s="95" t="s">
        <v>4753</v>
      </c>
      <c r="F47" s="95" t="s">
        <v>4505</v>
      </c>
      <c r="G47" s="25" t="s">
        <v>4754</v>
      </c>
      <c r="H47" s="25" t="s">
        <v>4755</v>
      </c>
      <c r="I47" s="95" t="s">
        <v>4657</v>
      </c>
      <c r="J47" s="38" t="s">
        <v>2593</v>
      </c>
      <c r="K47" s="107" t="s">
        <v>4302</v>
      </c>
      <c r="L47" s="107" t="s">
        <v>4302</v>
      </c>
      <c r="M47" s="107" t="s">
        <v>4302</v>
      </c>
      <c r="N47" s="38"/>
      <c r="O47" s="38"/>
    </row>
    <row r="48" ht="14.5" spans="1:15">
      <c r="A48" s="38" t="s">
        <v>2723</v>
      </c>
      <c r="B48" s="25" t="s">
        <v>147</v>
      </c>
      <c r="C48" s="95">
        <v>3760108</v>
      </c>
      <c r="D48" s="25" t="s">
        <v>703</v>
      </c>
      <c r="E48" s="95" t="s">
        <v>4756</v>
      </c>
      <c r="F48" s="98">
        <v>35490</v>
      </c>
      <c r="G48" s="25" t="s">
        <v>4754</v>
      </c>
      <c r="H48" s="25" t="s">
        <v>4757</v>
      </c>
      <c r="I48" s="95" t="s">
        <v>2573</v>
      </c>
      <c r="J48" s="38" t="s">
        <v>4632</v>
      </c>
      <c r="K48" s="107" t="s">
        <v>4302</v>
      </c>
      <c r="L48" s="107" t="s">
        <v>4302</v>
      </c>
      <c r="M48" s="107" t="s">
        <v>4302</v>
      </c>
      <c r="N48" s="38"/>
      <c r="O48" s="38"/>
    </row>
    <row r="49" ht="14.5" spans="1:15">
      <c r="A49" s="38" t="s">
        <v>2723</v>
      </c>
      <c r="B49" s="25" t="s">
        <v>147</v>
      </c>
      <c r="C49" s="95">
        <v>4236565</v>
      </c>
      <c r="D49" s="25" t="s">
        <v>703</v>
      </c>
      <c r="E49" s="95" t="s">
        <v>4758</v>
      </c>
      <c r="F49" s="95" t="s">
        <v>4511</v>
      </c>
      <c r="G49" s="25" t="s">
        <v>4759</v>
      </c>
      <c r="H49" s="25" t="s">
        <v>4760</v>
      </c>
      <c r="I49" s="95" t="s">
        <v>4617</v>
      </c>
      <c r="J49" s="38" t="s">
        <v>2593</v>
      </c>
      <c r="K49" s="107" t="s">
        <v>179</v>
      </c>
      <c r="L49" s="25">
        <v>68</v>
      </c>
      <c r="M49" s="107" t="s">
        <v>4761</v>
      </c>
      <c r="N49" s="38"/>
      <c r="O49" s="38"/>
    </row>
    <row r="50" ht="14.5" spans="1:15">
      <c r="A50" s="38" t="s">
        <v>2723</v>
      </c>
      <c r="B50" s="25" t="s">
        <v>147</v>
      </c>
      <c r="C50" s="95">
        <v>4230429</v>
      </c>
      <c r="D50" s="25" t="s">
        <v>1611</v>
      </c>
      <c r="E50" s="95" t="s">
        <v>4762</v>
      </c>
      <c r="F50" s="95" t="s">
        <v>4763</v>
      </c>
      <c r="G50" s="38" t="s">
        <v>4764</v>
      </c>
      <c r="H50" s="96" t="s">
        <v>596</v>
      </c>
      <c r="I50" s="95" t="s">
        <v>2573</v>
      </c>
      <c r="J50" s="38" t="s">
        <v>2574</v>
      </c>
      <c r="K50" s="96" t="s">
        <v>228</v>
      </c>
      <c r="L50" s="25">
        <v>56</v>
      </c>
      <c r="M50" s="38"/>
      <c r="N50" s="38"/>
      <c r="O50" s="38"/>
    </row>
    <row r="51" ht="14.5" spans="1:15">
      <c r="A51" s="38" t="s">
        <v>2723</v>
      </c>
      <c r="B51" s="25" t="s">
        <v>147</v>
      </c>
      <c r="C51" s="95">
        <v>3903139</v>
      </c>
      <c r="D51" s="25" t="s">
        <v>4765</v>
      </c>
      <c r="E51" s="95" t="s">
        <v>4766</v>
      </c>
      <c r="F51" s="95" t="s">
        <v>4767</v>
      </c>
      <c r="G51" s="38" t="s">
        <v>4768</v>
      </c>
      <c r="H51" s="38" t="s">
        <v>4769</v>
      </c>
      <c r="I51" s="95" t="s">
        <v>2573</v>
      </c>
      <c r="J51" s="38" t="s">
        <v>2593</v>
      </c>
      <c r="K51" s="96" t="s">
        <v>228</v>
      </c>
      <c r="L51" s="25">
        <v>56</v>
      </c>
      <c r="M51" s="107" t="s">
        <v>175</v>
      </c>
      <c r="N51" s="38"/>
      <c r="O51" s="38"/>
    </row>
    <row r="52" ht="14.5" spans="1:15">
      <c r="A52" s="38" t="s">
        <v>2723</v>
      </c>
      <c r="B52" s="38" t="s">
        <v>198</v>
      </c>
      <c r="C52" s="25">
        <v>4141811</v>
      </c>
      <c r="D52" s="38" t="s">
        <v>4248</v>
      </c>
      <c r="E52" s="38" t="s">
        <v>4770</v>
      </c>
      <c r="F52" s="25" t="s">
        <v>4516</v>
      </c>
      <c r="G52" s="38" t="s">
        <v>4771</v>
      </c>
      <c r="H52" s="38" t="s">
        <v>4518</v>
      </c>
      <c r="I52" s="38" t="s">
        <v>375</v>
      </c>
      <c r="J52" s="38" t="s">
        <v>2593</v>
      </c>
      <c r="K52" s="107" t="s">
        <v>4302</v>
      </c>
      <c r="L52" s="107" t="s">
        <v>4302</v>
      </c>
      <c r="M52" s="107" t="s">
        <v>4302</v>
      </c>
      <c r="N52" s="38"/>
      <c r="O52" s="38"/>
    </row>
    <row r="53" ht="14.5" spans="1:15">
      <c r="A53" s="38" t="s">
        <v>2723</v>
      </c>
      <c r="B53" s="25" t="s">
        <v>147</v>
      </c>
      <c r="C53" s="95">
        <v>3616306</v>
      </c>
      <c r="D53" s="25" t="s">
        <v>4772</v>
      </c>
      <c r="E53" s="95" t="s">
        <v>4773</v>
      </c>
      <c r="F53" s="95" t="s">
        <v>4774</v>
      </c>
      <c r="G53" s="38" t="s">
        <v>4775</v>
      </c>
      <c r="H53" s="38" t="s">
        <v>4776</v>
      </c>
      <c r="I53" s="95" t="s">
        <v>2573</v>
      </c>
      <c r="J53" s="38" t="s">
        <v>2593</v>
      </c>
      <c r="K53" s="107" t="s">
        <v>4302</v>
      </c>
      <c r="L53" s="107" t="s">
        <v>4302</v>
      </c>
      <c r="M53" s="107" t="s">
        <v>4302</v>
      </c>
      <c r="N53" s="38"/>
      <c r="O53" s="38"/>
    </row>
    <row r="54" ht="14.5" spans="1:15">
      <c r="A54" s="38" t="s">
        <v>2570</v>
      </c>
      <c r="B54" s="25" t="s">
        <v>147</v>
      </c>
      <c r="C54" s="95">
        <v>4726493</v>
      </c>
      <c r="D54" s="105" t="s">
        <v>270</v>
      </c>
      <c r="E54" s="106" t="s">
        <v>4777</v>
      </c>
      <c r="F54" s="106" t="s">
        <v>4258</v>
      </c>
      <c r="G54" s="38" t="s">
        <v>214</v>
      </c>
      <c r="H54" s="38" t="s">
        <v>4778</v>
      </c>
      <c r="I54" s="95" t="s">
        <v>4779</v>
      </c>
      <c r="J54" s="38" t="s">
        <v>2593</v>
      </c>
      <c r="K54" s="25" t="s">
        <v>214</v>
      </c>
      <c r="L54" s="25">
        <v>51</v>
      </c>
      <c r="M54" s="38"/>
      <c r="N54" s="38"/>
      <c r="O54" s="38"/>
    </row>
    <row r="55" ht="14.5" spans="1:15">
      <c r="A55" s="38" t="s">
        <v>2570</v>
      </c>
      <c r="B55" s="25" t="s">
        <v>147</v>
      </c>
      <c r="C55" s="95">
        <v>4726493</v>
      </c>
      <c r="D55" s="105" t="s">
        <v>270</v>
      </c>
      <c r="E55" s="106" t="s">
        <v>4777</v>
      </c>
      <c r="F55" s="106" t="s">
        <v>4258</v>
      </c>
      <c r="G55" s="38" t="s">
        <v>320</v>
      </c>
      <c r="H55" s="38" t="s">
        <v>4778</v>
      </c>
      <c r="I55" s="95" t="s">
        <v>4779</v>
      </c>
      <c r="J55" s="38" t="s">
        <v>2593</v>
      </c>
      <c r="K55" s="107" t="s">
        <v>183</v>
      </c>
      <c r="L55" s="25">
        <v>31</v>
      </c>
      <c r="M55" s="38"/>
      <c r="N55" s="38"/>
      <c r="O55" s="38"/>
    </row>
    <row r="56" ht="14.5" spans="1:15">
      <c r="A56" s="38" t="s">
        <v>2570</v>
      </c>
      <c r="B56" s="25" t="s">
        <v>147</v>
      </c>
      <c r="C56" s="95">
        <v>4403320</v>
      </c>
      <c r="D56" s="25" t="s">
        <v>539</v>
      </c>
      <c r="E56" s="95" t="s">
        <v>4780</v>
      </c>
      <c r="F56" s="95" t="s">
        <v>4781</v>
      </c>
      <c r="G56" s="38" t="s">
        <v>232</v>
      </c>
      <c r="H56" s="38" t="s">
        <v>4782</v>
      </c>
      <c r="I56" s="95" t="s">
        <v>4783</v>
      </c>
      <c r="J56" s="38" t="s">
        <v>2593</v>
      </c>
      <c r="K56" s="107" t="s">
        <v>183</v>
      </c>
      <c r="L56" s="25">
        <v>35</v>
      </c>
      <c r="M56" s="38"/>
      <c r="N56" s="38"/>
      <c r="O56" s="38"/>
    </row>
    <row r="57" ht="14.5" spans="1:15">
      <c r="A57" s="38" t="s">
        <v>2570</v>
      </c>
      <c r="B57" s="25" t="s">
        <v>147</v>
      </c>
      <c r="C57" s="95">
        <v>4284918</v>
      </c>
      <c r="D57" s="105" t="s">
        <v>905</v>
      </c>
      <c r="E57" s="106" t="s">
        <v>3127</v>
      </c>
      <c r="F57" s="106" t="s">
        <v>1897</v>
      </c>
      <c r="G57" s="38" t="s">
        <v>265</v>
      </c>
      <c r="H57" s="38" t="s">
        <v>3128</v>
      </c>
      <c r="I57" s="95" t="s">
        <v>4783</v>
      </c>
      <c r="J57" s="38" t="s">
        <v>2593</v>
      </c>
      <c r="K57" s="107" t="s">
        <v>183</v>
      </c>
      <c r="L57" s="25">
        <v>36</v>
      </c>
      <c r="M57" s="38"/>
      <c r="N57" s="38"/>
      <c r="O57" s="38"/>
    </row>
    <row r="58" ht="14.5" spans="1:15">
      <c r="A58" s="38" t="s">
        <v>2570</v>
      </c>
      <c r="B58" s="25" t="s">
        <v>147</v>
      </c>
      <c r="C58" s="95">
        <v>4188818</v>
      </c>
      <c r="D58" s="105" t="s">
        <v>262</v>
      </c>
      <c r="E58" s="106" t="s">
        <v>4784</v>
      </c>
      <c r="F58" s="106" t="s">
        <v>4785</v>
      </c>
      <c r="G58" s="38" t="s">
        <v>320</v>
      </c>
      <c r="H58" s="38" t="s">
        <v>4786</v>
      </c>
      <c r="I58" s="95" t="s">
        <v>4105</v>
      </c>
      <c r="J58" s="38" t="s">
        <v>2593</v>
      </c>
      <c r="K58" s="107" t="s">
        <v>183</v>
      </c>
      <c r="L58" s="25">
        <v>23</v>
      </c>
      <c r="M58" s="38"/>
      <c r="N58" s="38"/>
      <c r="O58" s="38"/>
    </row>
    <row r="59" ht="14.5" spans="1:15">
      <c r="A59" s="38" t="s">
        <v>2570</v>
      </c>
      <c r="B59" s="25" t="s">
        <v>147</v>
      </c>
      <c r="C59" s="95">
        <v>4719147</v>
      </c>
      <c r="D59" s="25" t="s">
        <v>168</v>
      </c>
      <c r="E59" s="95" t="s">
        <v>2575</v>
      </c>
      <c r="F59" s="95" t="s">
        <v>2576</v>
      </c>
      <c r="G59" s="38" t="s">
        <v>196</v>
      </c>
      <c r="H59" s="38" t="s">
        <v>2577</v>
      </c>
      <c r="I59" s="95" t="s">
        <v>4628</v>
      </c>
      <c r="J59" s="38" t="s">
        <v>2574</v>
      </c>
      <c r="K59" s="107" t="s">
        <v>183</v>
      </c>
      <c r="L59" s="25">
        <v>47</v>
      </c>
      <c r="M59" s="38"/>
      <c r="N59" s="38"/>
      <c r="O59" s="38"/>
    </row>
    <row r="60" ht="14.5" spans="1:15">
      <c r="A60" s="38" t="s">
        <v>2570</v>
      </c>
      <c r="B60" s="25" t="s">
        <v>147</v>
      </c>
      <c r="C60" s="95">
        <v>4393868</v>
      </c>
      <c r="D60" s="105" t="s">
        <v>253</v>
      </c>
      <c r="E60" s="106" t="s">
        <v>440</v>
      </c>
      <c r="F60" s="106" t="s">
        <v>441</v>
      </c>
      <c r="G60" s="38" t="s">
        <v>187</v>
      </c>
      <c r="H60" s="107" t="s">
        <v>442</v>
      </c>
      <c r="I60" s="94" t="s">
        <v>769</v>
      </c>
      <c r="J60" s="38" t="s">
        <v>2574</v>
      </c>
      <c r="K60" s="107" t="s">
        <v>187</v>
      </c>
      <c r="L60" s="25">
        <v>50</v>
      </c>
      <c r="M60" s="38"/>
      <c r="N60" s="38"/>
      <c r="O60" s="38"/>
    </row>
    <row r="61" ht="14.5" spans="1:15">
      <c r="A61" s="38" t="s">
        <v>2570</v>
      </c>
      <c r="B61" s="25" t="s">
        <v>147</v>
      </c>
      <c r="C61" s="93">
        <v>4885845</v>
      </c>
      <c r="D61" s="100" t="s">
        <v>270</v>
      </c>
      <c r="E61" s="93" t="s">
        <v>385</v>
      </c>
      <c r="F61" s="93" t="s">
        <v>386</v>
      </c>
      <c r="G61" s="38" t="s">
        <v>232</v>
      </c>
      <c r="H61" s="38" t="s">
        <v>387</v>
      </c>
      <c r="I61" s="94" t="s">
        <v>388</v>
      </c>
      <c r="J61" s="38" t="s">
        <v>2574</v>
      </c>
      <c r="K61" s="107" t="s">
        <v>232</v>
      </c>
      <c r="L61" s="25">
        <v>52</v>
      </c>
      <c r="M61" s="38"/>
      <c r="N61" s="38"/>
      <c r="O61" s="38"/>
    </row>
    <row r="62" ht="14.5" spans="1:15">
      <c r="A62" s="38" t="s">
        <v>2570</v>
      </c>
      <c r="B62" s="25" t="s">
        <v>147</v>
      </c>
      <c r="C62" s="95">
        <v>4334996</v>
      </c>
      <c r="D62" s="105" t="s">
        <v>425</v>
      </c>
      <c r="E62" s="106" t="s">
        <v>426</v>
      </c>
      <c r="F62" s="106" t="s">
        <v>427</v>
      </c>
      <c r="G62" s="38" t="s">
        <v>320</v>
      </c>
      <c r="H62" s="38" t="s">
        <v>428</v>
      </c>
      <c r="I62" s="95" t="s">
        <v>2573</v>
      </c>
      <c r="J62" s="38" t="s">
        <v>2593</v>
      </c>
      <c r="K62" s="107" t="s">
        <v>183</v>
      </c>
      <c r="L62" s="25">
        <v>30</v>
      </c>
      <c r="M62" s="38"/>
      <c r="N62" s="38"/>
      <c r="O62" s="38"/>
    </row>
    <row r="63" ht="14.5" spans="1:15">
      <c r="A63" s="38" t="s">
        <v>2570</v>
      </c>
      <c r="B63" s="25" t="s">
        <v>2199</v>
      </c>
      <c r="C63" s="95">
        <v>4649256</v>
      </c>
      <c r="D63" s="25" t="s">
        <v>723</v>
      </c>
      <c r="E63" s="95" t="s">
        <v>378</v>
      </c>
      <c r="F63" s="98">
        <v>35830</v>
      </c>
      <c r="G63" s="38" t="s">
        <v>232</v>
      </c>
      <c r="H63" s="38" t="s">
        <v>380</v>
      </c>
      <c r="I63" s="95" t="s">
        <v>2573</v>
      </c>
      <c r="J63" s="38" t="s">
        <v>2593</v>
      </c>
      <c r="K63" s="25" t="s">
        <v>232</v>
      </c>
      <c r="L63" s="25">
        <v>50</v>
      </c>
      <c r="M63" s="38"/>
      <c r="N63" s="38"/>
      <c r="O63" s="38"/>
    </row>
    <row r="64" ht="14.5" spans="1:15">
      <c r="A64" s="38" t="s">
        <v>2570</v>
      </c>
      <c r="B64" s="25" t="s">
        <v>2199</v>
      </c>
      <c r="C64" s="95">
        <v>4649256</v>
      </c>
      <c r="D64" s="25" t="s">
        <v>723</v>
      </c>
      <c r="E64" s="95" t="s">
        <v>378</v>
      </c>
      <c r="F64" s="98">
        <v>35830</v>
      </c>
      <c r="G64" s="38" t="s">
        <v>320</v>
      </c>
      <c r="H64" s="38" t="s">
        <v>380</v>
      </c>
      <c r="I64" s="95" t="s">
        <v>2573</v>
      </c>
      <c r="J64" s="38" t="s">
        <v>2593</v>
      </c>
      <c r="K64" s="107" t="s">
        <v>183</v>
      </c>
      <c r="L64" s="25">
        <v>27</v>
      </c>
      <c r="M64" s="38"/>
      <c r="N64" s="38"/>
      <c r="O64" s="38"/>
    </row>
    <row r="65" ht="14.5" spans="1:15">
      <c r="A65" s="38" t="s">
        <v>2570</v>
      </c>
      <c r="B65" s="25" t="s">
        <v>147</v>
      </c>
      <c r="C65" s="95">
        <v>3680882</v>
      </c>
      <c r="D65" s="38" t="s">
        <v>306</v>
      </c>
      <c r="E65" s="95" t="s">
        <v>372</v>
      </c>
      <c r="F65" s="98">
        <v>35315</v>
      </c>
      <c r="G65" s="38" t="s">
        <v>179</v>
      </c>
      <c r="H65" s="38" t="s">
        <v>374</v>
      </c>
      <c r="I65" s="95" t="s">
        <v>2573</v>
      </c>
      <c r="J65" s="38" t="s">
        <v>2574</v>
      </c>
      <c r="K65" s="107" t="s">
        <v>179</v>
      </c>
      <c r="L65" s="25">
        <v>56</v>
      </c>
      <c r="M65" s="38"/>
      <c r="N65" s="38"/>
      <c r="O65" s="38"/>
    </row>
    <row r="66" ht="14.5" spans="1:15">
      <c r="A66" s="25" t="s">
        <v>2567</v>
      </c>
      <c r="B66" s="25" t="s">
        <v>147</v>
      </c>
      <c r="C66" s="95">
        <v>4407488</v>
      </c>
      <c r="D66" s="25" t="s">
        <v>184</v>
      </c>
      <c r="E66" s="95" t="s">
        <v>390</v>
      </c>
      <c r="F66" s="95" t="s">
        <v>391</v>
      </c>
      <c r="G66" s="25" t="s">
        <v>273</v>
      </c>
      <c r="H66" s="38" t="s">
        <v>4787</v>
      </c>
      <c r="I66" s="95" t="s">
        <v>384</v>
      </c>
      <c r="J66" s="38" t="s">
        <v>2593</v>
      </c>
      <c r="K66" s="107" t="s">
        <v>183</v>
      </c>
      <c r="L66" s="25">
        <v>35</v>
      </c>
      <c r="M66" s="38"/>
      <c r="N66" s="38"/>
      <c r="O66" s="38"/>
    </row>
    <row r="67" ht="14.5" spans="1:15">
      <c r="A67" s="38" t="s">
        <v>2570</v>
      </c>
      <c r="B67" s="25" t="s">
        <v>147</v>
      </c>
      <c r="C67" s="95">
        <v>4726587</v>
      </c>
      <c r="D67" s="38" t="s">
        <v>306</v>
      </c>
      <c r="E67" s="95" t="s">
        <v>1033</v>
      </c>
      <c r="F67" s="95" t="s">
        <v>4788</v>
      </c>
      <c r="G67" s="38" t="s">
        <v>196</v>
      </c>
      <c r="H67" s="38" t="s">
        <v>4789</v>
      </c>
      <c r="I67" s="95" t="s">
        <v>4790</v>
      </c>
      <c r="J67" s="38" t="s">
        <v>2574</v>
      </c>
      <c r="K67" s="107" t="s">
        <v>196</v>
      </c>
      <c r="L67" s="25">
        <v>50</v>
      </c>
      <c r="M67" s="38"/>
      <c r="N67" s="38"/>
      <c r="O67" s="38"/>
    </row>
    <row r="68" ht="14.5" spans="1:15">
      <c r="A68" s="38" t="s">
        <v>2570</v>
      </c>
      <c r="B68" s="25" t="s">
        <v>147</v>
      </c>
      <c r="C68" s="95">
        <v>4706409</v>
      </c>
      <c r="D68" s="38" t="s">
        <v>340</v>
      </c>
      <c r="E68" s="95" t="s">
        <v>381</v>
      </c>
      <c r="F68" s="95" t="s">
        <v>382</v>
      </c>
      <c r="G68" s="38" t="s">
        <v>320</v>
      </c>
      <c r="H68" s="38" t="s">
        <v>383</v>
      </c>
      <c r="I68" s="95" t="s">
        <v>4617</v>
      </c>
      <c r="J68" s="38" t="s">
        <v>2593</v>
      </c>
      <c r="K68" s="107" t="s">
        <v>320</v>
      </c>
      <c r="L68" s="25">
        <v>62</v>
      </c>
      <c r="M68" s="38"/>
      <c r="N68" s="38"/>
      <c r="O68" s="38"/>
    </row>
    <row r="69" ht="14.5" spans="1:15">
      <c r="A69" s="38" t="s">
        <v>2570</v>
      </c>
      <c r="B69" s="25" t="s">
        <v>147</v>
      </c>
      <c r="C69" s="95">
        <v>4654239</v>
      </c>
      <c r="D69" s="105" t="s">
        <v>430</v>
      </c>
      <c r="E69" s="106" t="s">
        <v>431</v>
      </c>
      <c r="F69" s="106" t="s">
        <v>432</v>
      </c>
      <c r="G69" s="38" t="s">
        <v>196</v>
      </c>
      <c r="H69" s="38" t="s">
        <v>433</v>
      </c>
      <c r="I69" s="95" t="s">
        <v>4779</v>
      </c>
      <c r="J69" s="38" t="s">
        <v>2574</v>
      </c>
      <c r="K69" s="107" t="s">
        <v>196</v>
      </c>
      <c r="L69" s="25">
        <v>54</v>
      </c>
      <c r="M69" s="38"/>
      <c r="N69" s="38"/>
      <c r="O69" s="38"/>
    </row>
    <row r="70" ht="14.5" spans="1:15">
      <c r="A70" s="38" t="s">
        <v>2570</v>
      </c>
      <c r="B70" s="25" t="s">
        <v>147</v>
      </c>
      <c r="C70" s="93">
        <v>4835417</v>
      </c>
      <c r="D70" s="100" t="s">
        <v>1283</v>
      </c>
      <c r="E70" s="93" t="s">
        <v>1156</v>
      </c>
      <c r="F70" s="101">
        <v>36747</v>
      </c>
      <c r="G70" s="38" t="s">
        <v>214</v>
      </c>
      <c r="H70" s="38" t="s">
        <v>4791</v>
      </c>
      <c r="I70" s="95" t="s">
        <v>4779</v>
      </c>
      <c r="J70" s="38" t="s">
        <v>2574</v>
      </c>
      <c r="K70" s="25" t="s">
        <v>214</v>
      </c>
      <c r="L70" s="25">
        <v>71</v>
      </c>
      <c r="M70" s="38"/>
      <c r="N70" s="38"/>
      <c r="O70" s="38"/>
    </row>
    <row r="71" ht="14.5" spans="1:15">
      <c r="A71" s="38" t="s">
        <v>2570</v>
      </c>
      <c r="B71" s="25" t="s">
        <v>147</v>
      </c>
      <c r="C71" s="95">
        <v>4351035</v>
      </c>
      <c r="D71" s="105" t="s">
        <v>445</v>
      </c>
      <c r="E71" s="106" t="s">
        <v>446</v>
      </c>
      <c r="F71" s="106" t="s">
        <v>447</v>
      </c>
      <c r="G71" s="38" t="s">
        <v>179</v>
      </c>
      <c r="H71" s="38" t="s">
        <v>448</v>
      </c>
      <c r="I71" s="95" t="s">
        <v>4617</v>
      </c>
      <c r="J71" s="38" t="s">
        <v>2574</v>
      </c>
      <c r="K71" s="107" t="s">
        <v>179</v>
      </c>
      <c r="L71" s="25">
        <v>69</v>
      </c>
      <c r="M71" s="38"/>
      <c r="N71" s="38"/>
      <c r="O71" s="38"/>
    </row>
    <row r="72" ht="14.5" spans="1:15">
      <c r="A72" s="38" t="s">
        <v>2570</v>
      </c>
      <c r="B72" s="25" t="s">
        <v>147</v>
      </c>
      <c r="C72" s="95">
        <v>4475568</v>
      </c>
      <c r="D72" s="105" t="s">
        <v>348</v>
      </c>
      <c r="E72" s="106" t="s">
        <v>476</v>
      </c>
      <c r="F72" s="106" t="s">
        <v>477</v>
      </c>
      <c r="G72" s="38" t="s">
        <v>320</v>
      </c>
      <c r="H72" s="38" t="s">
        <v>478</v>
      </c>
      <c r="I72" s="95" t="s">
        <v>4779</v>
      </c>
      <c r="J72" s="38" t="s">
        <v>2593</v>
      </c>
      <c r="K72" s="107" t="s">
        <v>320</v>
      </c>
      <c r="L72" s="25">
        <v>53</v>
      </c>
      <c r="M72" s="38"/>
      <c r="N72" s="38"/>
      <c r="O72" s="38"/>
    </row>
    <row r="73" ht="14.5" spans="1:15">
      <c r="A73" s="38" t="s">
        <v>2570</v>
      </c>
      <c r="B73" s="25" t="s">
        <v>147</v>
      </c>
      <c r="C73" s="95">
        <v>4244933</v>
      </c>
      <c r="D73" s="105" t="s">
        <v>218</v>
      </c>
      <c r="E73" s="106" t="s">
        <v>2063</v>
      </c>
      <c r="F73" s="106" t="s">
        <v>2064</v>
      </c>
      <c r="G73" s="38" t="s">
        <v>232</v>
      </c>
      <c r="H73" s="38" t="s">
        <v>2065</v>
      </c>
      <c r="I73" s="95" t="s">
        <v>2573</v>
      </c>
      <c r="J73" s="38" t="s">
        <v>2593</v>
      </c>
      <c r="K73" s="107" t="s">
        <v>183</v>
      </c>
      <c r="L73" s="25">
        <v>37</v>
      </c>
      <c r="M73" s="38"/>
      <c r="N73" s="38"/>
      <c r="O73" s="38"/>
    </row>
    <row r="74" ht="14.5" spans="1:15">
      <c r="A74" s="38" t="s">
        <v>2570</v>
      </c>
      <c r="B74" s="25" t="s">
        <v>147</v>
      </c>
      <c r="C74" s="95">
        <v>4453610</v>
      </c>
      <c r="D74" s="105" t="s">
        <v>677</v>
      </c>
      <c r="E74" s="106" t="s">
        <v>4333</v>
      </c>
      <c r="F74" s="106" t="s">
        <v>4334</v>
      </c>
      <c r="G74" s="38" t="s">
        <v>187</v>
      </c>
      <c r="H74" s="38" t="s">
        <v>4335</v>
      </c>
      <c r="I74" s="95" t="s">
        <v>4792</v>
      </c>
      <c r="J74" s="38" t="s">
        <v>2593</v>
      </c>
      <c r="K74" s="107" t="s">
        <v>183</v>
      </c>
      <c r="L74" s="25">
        <v>45</v>
      </c>
      <c r="M74" s="38"/>
      <c r="N74" s="38"/>
      <c r="O74" s="38"/>
    </row>
    <row r="75" ht="14.5" spans="1:15">
      <c r="A75" s="38" t="s">
        <v>2570</v>
      </c>
      <c r="B75" s="25" t="s">
        <v>147</v>
      </c>
      <c r="C75" s="95">
        <v>4387487</v>
      </c>
      <c r="D75" s="105" t="s">
        <v>1135</v>
      </c>
      <c r="E75" s="106" t="s">
        <v>671</v>
      </c>
      <c r="F75" s="106" t="s">
        <v>2571</v>
      </c>
      <c r="G75" s="38" t="s">
        <v>196</v>
      </c>
      <c r="H75" s="107" t="s">
        <v>2572</v>
      </c>
      <c r="I75" s="95" t="s">
        <v>2573</v>
      </c>
      <c r="J75" s="38" t="s">
        <v>2574</v>
      </c>
      <c r="K75" s="107" t="s">
        <v>196</v>
      </c>
      <c r="L75" s="25">
        <v>53</v>
      </c>
      <c r="M75" s="38"/>
      <c r="N75" s="38"/>
      <c r="O75" s="38"/>
    </row>
    <row r="76" ht="14.5" spans="1:15">
      <c r="A76" s="38" t="s">
        <v>2570</v>
      </c>
      <c r="B76" s="25" t="s">
        <v>147</v>
      </c>
      <c r="C76" s="95">
        <v>4327982</v>
      </c>
      <c r="D76" s="25" t="s">
        <v>205</v>
      </c>
      <c r="E76" s="95" t="s">
        <v>4793</v>
      </c>
      <c r="F76" s="95" t="s">
        <v>4794</v>
      </c>
      <c r="G76" s="38" t="s">
        <v>171</v>
      </c>
      <c r="H76" s="38" t="s">
        <v>4795</v>
      </c>
      <c r="I76" s="95" t="s">
        <v>2573</v>
      </c>
      <c r="J76" s="38" t="s">
        <v>2593</v>
      </c>
      <c r="K76" s="25" t="s">
        <v>171</v>
      </c>
      <c r="L76" s="25">
        <v>50</v>
      </c>
      <c r="M76" s="38"/>
      <c r="N76" s="38"/>
      <c r="O76" s="38"/>
    </row>
    <row r="77" ht="14.5" spans="1:15">
      <c r="A77" s="38" t="s">
        <v>2570</v>
      </c>
      <c r="B77" s="25" t="s">
        <v>147</v>
      </c>
      <c r="C77" s="95">
        <v>4705112</v>
      </c>
      <c r="D77" s="105" t="s">
        <v>148</v>
      </c>
      <c r="E77" s="106" t="s">
        <v>4796</v>
      </c>
      <c r="F77" s="106" t="s">
        <v>2753</v>
      </c>
      <c r="G77" s="38" t="s">
        <v>1002</v>
      </c>
      <c r="H77" s="96" t="s">
        <v>4797</v>
      </c>
      <c r="I77" s="95" t="s">
        <v>4617</v>
      </c>
      <c r="J77" s="38" t="s">
        <v>2593</v>
      </c>
      <c r="K77" s="25" t="s">
        <v>1002</v>
      </c>
      <c r="L77" s="25">
        <v>58</v>
      </c>
      <c r="M77" s="38"/>
      <c r="N77" s="38"/>
      <c r="O77" s="38"/>
    </row>
    <row r="78" ht="14.5" spans="1:15">
      <c r="A78" s="38" t="s">
        <v>2570</v>
      </c>
      <c r="B78" s="25" t="s">
        <v>147</v>
      </c>
      <c r="C78" s="95">
        <v>4705112</v>
      </c>
      <c r="D78" s="105" t="s">
        <v>148</v>
      </c>
      <c r="E78" s="106" t="s">
        <v>4796</v>
      </c>
      <c r="F78" s="106" t="s">
        <v>2753</v>
      </c>
      <c r="G78" s="38" t="s">
        <v>4678</v>
      </c>
      <c r="H78" s="96" t="s">
        <v>4797</v>
      </c>
      <c r="I78" s="95" t="s">
        <v>4617</v>
      </c>
      <c r="J78" s="38" t="s">
        <v>2593</v>
      </c>
      <c r="K78" s="25" t="s">
        <v>4678</v>
      </c>
      <c r="L78" s="25">
        <v>52</v>
      </c>
      <c r="M78" s="38"/>
      <c r="N78" s="38"/>
      <c r="O78" s="38"/>
    </row>
    <row r="79" ht="14.5" spans="1:15">
      <c r="A79" s="38" t="s">
        <v>2570</v>
      </c>
      <c r="B79" s="25" t="s">
        <v>147</v>
      </c>
      <c r="C79" s="95">
        <v>4534965</v>
      </c>
      <c r="D79" s="105" t="s">
        <v>211</v>
      </c>
      <c r="E79" s="106" t="s">
        <v>481</v>
      </c>
      <c r="F79" s="106" t="s">
        <v>482</v>
      </c>
      <c r="G79" s="38" t="s">
        <v>1002</v>
      </c>
      <c r="H79" s="96" t="s">
        <v>4798</v>
      </c>
      <c r="I79" s="95" t="s">
        <v>2573</v>
      </c>
      <c r="J79" s="38" t="s">
        <v>2593</v>
      </c>
      <c r="K79" s="25" t="s">
        <v>1002</v>
      </c>
      <c r="L79" s="25">
        <v>55</v>
      </c>
      <c r="M79" s="38"/>
      <c r="N79" s="38"/>
      <c r="O79" s="38"/>
    </row>
    <row r="80" ht="14.5" spans="1:15">
      <c r="A80" s="38" t="s">
        <v>2570</v>
      </c>
      <c r="B80" s="25" t="s">
        <v>147</v>
      </c>
      <c r="C80" s="95">
        <v>4534965</v>
      </c>
      <c r="D80" s="105" t="s">
        <v>211</v>
      </c>
      <c r="E80" s="106" t="s">
        <v>481</v>
      </c>
      <c r="F80" s="106" t="s">
        <v>482</v>
      </c>
      <c r="G80" s="38" t="s">
        <v>4678</v>
      </c>
      <c r="H80" s="96" t="s">
        <v>4798</v>
      </c>
      <c r="I80" s="95" t="s">
        <v>2573</v>
      </c>
      <c r="J80" s="38" t="s">
        <v>2593</v>
      </c>
      <c r="K80" s="25" t="s">
        <v>4678</v>
      </c>
      <c r="L80" s="25">
        <v>63</v>
      </c>
      <c r="M80" s="38"/>
      <c r="N80" s="38"/>
      <c r="O80" s="38"/>
    </row>
    <row r="81" ht="14.5" spans="1:15">
      <c r="A81" s="38" t="s">
        <v>2570</v>
      </c>
      <c r="B81" s="25" t="s">
        <v>147</v>
      </c>
      <c r="C81" s="95">
        <v>4451725</v>
      </c>
      <c r="D81" s="105" t="s">
        <v>3408</v>
      </c>
      <c r="E81" s="106" t="s">
        <v>4799</v>
      </c>
      <c r="F81" s="106" t="s">
        <v>477</v>
      </c>
      <c r="G81" s="38" t="s">
        <v>4615</v>
      </c>
      <c r="H81" s="96" t="s">
        <v>4800</v>
      </c>
      <c r="I81" s="95" t="s">
        <v>2573</v>
      </c>
      <c r="J81" s="38" t="s">
        <v>2593</v>
      </c>
      <c r="K81" s="25" t="s">
        <v>4615</v>
      </c>
      <c r="L81" s="25">
        <v>59</v>
      </c>
      <c r="M81" s="38"/>
      <c r="N81" s="38"/>
      <c r="O81" s="38"/>
    </row>
    <row r="82" ht="14.5" spans="1:15">
      <c r="A82" s="25" t="s">
        <v>2567</v>
      </c>
      <c r="B82" s="25" t="s">
        <v>147</v>
      </c>
      <c r="C82" s="95">
        <v>4454836</v>
      </c>
      <c r="D82" s="25" t="s">
        <v>176</v>
      </c>
      <c r="E82" s="95" t="s">
        <v>2629</v>
      </c>
      <c r="F82" s="95" t="s">
        <v>2630</v>
      </c>
      <c r="G82" s="25" t="s">
        <v>320</v>
      </c>
      <c r="H82" s="25" t="s">
        <v>2631</v>
      </c>
      <c r="I82" s="95" t="s">
        <v>1279</v>
      </c>
      <c r="J82" s="38" t="s">
        <v>2593</v>
      </c>
      <c r="K82" s="107" t="s">
        <v>320</v>
      </c>
      <c r="L82" s="25">
        <v>56</v>
      </c>
      <c r="M82" s="38"/>
      <c r="N82" s="38"/>
      <c r="O82" s="38"/>
    </row>
    <row r="83" ht="14.5" spans="1:15">
      <c r="A83" s="25" t="s">
        <v>2567</v>
      </c>
      <c r="B83" s="25" t="s">
        <v>147</v>
      </c>
      <c r="C83" s="95">
        <v>4414412</v>
      </c>
      <c r="D83" s="25" t="s">
        <v>539</v>
      </c>
      <c r="E83" s="95" t="s">
        <v>2636</v>
      </c>
      <c r="F83" s="95" t="s">
        <v>2637</v>
      </c>
      <c r="G83" s="25" t="s">
        <v>273</v>
      </c>
      <c r="H83" s="25" t="s">
        <v>2638</v>
      </c>
      <c r="I83" s="95" t="s">
        <v>384</v>
      </c>
      <c r="J83" s="38" t="s">
        <v>2593</v>
      </c>
      <c r="K83" s="107" t="s">
        <v>183</v>
      </c>
      <c r="L83" s="25">
        <v>44</v>
      </c>
      <c r="M83" s="38"/>
      <c r="N83" s="38"/>
      <c r="O83" s="38"/>
    </row>
    <row r="84" ht="14.5" spans="1:15">
      <c r="A84" s="25" t="s">
        <v>2567</v>
      </c>
      <c r="B84" s="25" t="s">
        <v>147</v>
      </c>
      <c r="C84" s="95">
        <v>4654326</v>
      </c>
      <c r="D84" s="25" t="s">
        <v>4338</v>
      </c>
      <c r="E84" s="95" t="s">
        <v>4339</v>
      </c>
      <c r="F84" s="95" t="s">
        <v>4340</v>
      </c>
      <c r="G84" s="25" t="s">
        <v>4748</v>
      </c>
      <c r="H84" s="25" t="s">
        <v>4341</v>
      </c>
      <c r="I84" s="95" t="s">
        <v>384</v>
      </c>
      <c r="J84" s="38" t="s">
        <v>2593</v>
      </c>
      <c r="K84" s="107" t="s">
        <v>187</v>
      </c>
      <c r="L84" s="25">
        <v>54</v>
      </c>
      <c r="M84" s="38"/>
      <c r="N84" s="38"/>
      <c r="O84" s="38"/>
    </row>
    <row r="85" ht="14.5" spans="1:15">
      <c r="A85" s="25" t="s">
        <v>2567</v>
      </c>
      <c r="B85" s="25" t="s">
        <v>147</v>
      </c>
      <c r="C85" s="95">
        <v>4726486</v>
      </c>
      <c r="D85" s="105" t="s">
        <v>286</v>
      </c>
      <c r="E85" s="106" t="s">
        <v>1769</v>
      </c>
      <c r="F85" s="106" t="s">
        <v>1482</v>
      </c>
      <c r="G85" s="25" t="s">
        <v>4801</v>
      </c>
      <c r="H85" s="25" t="s">
        <v>4802</v>
      </c>
      <c r="I85" s="94" t="s">
        <v>1484</v>
      </c>
      <c r="J85" s="38" t="s">
        <v>2593</v>
      </c>
      <c r="K85" s="107" t="s">
        <v>232</v>
      </c>
      <c r="L85" s="25">
        <v>50</v>
      </c>
      <c r="M85" s="38"/>
      <c r="N85" s="38"/>
      <c r="O85" s="38"/>
    </row>
    <row r="86" ht="14.5" spans="1:15">
      <c r="A86" s="25" t="s">
        <v>2567</v>
      </c>
      <c r="B86" s="25" t="s">
        <v>147</v>
      </c>
      <c r="C86" s="95">
        <v>4450529</v>
      </c>
      <c r="D86" s="105" t="s">
        <v>270</v>
      </c>
      <c r="E86" s="106" t="s">
        <v>2581</v>
      </c>
      <c r="F86" s="106" t="s">
        <v>2582</v>
      </c>
      <c r="G86" s="25" t="s">
        <v>4803</v>
      </c>
      <c r="H86" s="96" t="s">
        <v>4804</v>
      </c>
      <c r="I86" s="95" t="s">
        <v>2573</v>
      </c>
      <c r="J86" s="38" t="s">
        <v>2593</v>
      </c>
      <c r="K86" s="107" t="s">
        <v>214</v>
      </c>
      <c r="L86" s="25">
        <v>51</v>
      </c>
      <c r="M86" s="38"/>
      <c r="N86" s="38"/>
      <c r="O86" s="38"/>
    </row>
    <row r="87" ht="14.5" spans="1:15">
      <c r="A87" s="25" t="s">
        <v>2570</v>
      </c>
      <c r="B87" s="25" t="s">
        <v>147</v>
      </c>
      <c r="C87" s="95">
        <v>5012095</v>
      </c>
      <c r="D87" s="108" t="s">
        <v>723</v>
      </c>
      <c r="E87" s="108" t="s">
        <v>2585</v>
      </c>
      <c r="F87" s="108" t="s">
        <v>2586</v>
      </c>
      <c r="G87" s="96" t="s">
        <v>232</v>
      </c>
      <c r="H87" s="96" t="s">
        <v>2587</v>
      </c>
      <c r="I87" s="95" t="s">
        <v>1497</v>
      </c>
      <c r="J87" s="25" t="s">
        <v>2593</v>
      </c>
      <c r="K87" s="107" t="s">
        <v>232</v>
      </c>
      <c r="L87" s="25">
        <v>71</v>
      </c>
      <c r="M87" s="25"/>
      <c r="N87" s="25"/>
      <c r="O87" s="25"/>
    </row>
    <row r="88" ht="14.5" spans="1:15">
      <c r="A88" s="38" t="s">
        <v>2570</v>
      </c>
      <c r="B88" s="25" t="s">
        <v>147</v>
      </c>
      <c r="C88" s="95">
        <v>4387481</v>
      </c>
      <c r="D88" s="106" t="s">
        <v>211</v>
      </c>
      <c r="E88" s="106" t="s">
        <v>2589</v>
      </c>
      <c r="F88" s="106" t="s">
        <v>2590</v>
      </c>
      <c r="G88" s="38" t="s">
        <v>2591</v>
      </c>
      <c r="H88" s="96" t="s">
        <v>4805</v>
      </c>
      <c r="I88" s="95" t="s">
        <v>2573</v>
      </c>
      <c r="J88" s="38" t="s">
        <v>2593</v>
      </c>
      <c r="K88" s="107" t="s">
        <v>183</v>
      </c>
      <c r="L88" s="25">
        <v>41</v>
      </c>
      <c r="M88" s="38"/>
      <c r="N88" s="38"/>
      <c r="O88" s="38"/>
    </row>
    <row r="89" ht="14.5" spans="1:15">
      <c r="A89" s="38" t="s">
        <v>4806</v>
      </c>
      <c r="B89" s="25" t="s">
        <v>147</v>
      </c>
      <c r="C89" s="95">
        <v>4982705</v>
      </c>
      <c r="D89" s="95" t="s">
        <v>4807</v>
      </c>
      <c r="E89" s="94" t="s">
        <v>4808</v>
      </c>
      <c r="F89" s="94" t="s">
        <v>4809</v>
      </c>
      <c r="G89" s="38" t="s">
        <v>1002</v>
      </c>
      <c r="H89" s="96" t="s">
        <v>2441</v>
      </c>
      <c r="I89" s="95" t="s">
        <v>4555</v>
      </c>
      <c r="J89" s="38" t="s">
        <v>2574</v>
      </c>
      <c r="K89" s="107" t="s">
        <v>232</v>
      </c>
      <c r="L89" s="25">
        <v>54</v>
      </c>
      <c r="M89" s="38"/>
      <c r="N89" s="38"/>
      <c r="O89" s="38"/>
    </row>
    <row r="90" ht="14.5" spans="1:15">
      <c r="A90" s="38" t="s">
        <v>4806</v>
      </c>
      <c r="B90" s="25" t="s">
        <v>147</v>
      </c>
      <c r="C90" s="109">
        <v>4785090</v>
      </c>
      <c r="D90" s="110" t="s">
        <v>4810</v>
      </c>
      <c r="E90" s="110" t="s">
        <v>4811</v>
      </c>
      <c r="F90" s="110" t="s">
        <v>4812</v>
      </c>
      <c r="G90" s="38" t="s">
        <v>4813</v>
      </c>
      <c r="H90" s="96" t="s">
        <v>4814</v>
      </c>
      <c r="I90" s="95" t="s">
        <v>4815</v>
      </c>
      <c r="J90" s="38" t="s">
        <v>4632</v>
      </c>
      <c r="K90" s="29" t="s">
        <v>4297</v>
      </c>
      <c r="L90" s="25"/>
      <c r="M90" s="38"/>
      <c r="N90" s="38"/>
      <c r="O90" s="38"/>
    </row>
    <row r="91" ht="14.5" spans="1:15">
      <c r="A91" s="38" t="s">
        <v>4806</v>
      </c>
      <c r="B91" s="25" t="s">
        <v>4816</v>
      </c>
      <c r="C91" s="95">
        <v>4963086</v>
      </c>
      <c r="D91" s="95" t="s">
        <v>205</v>
      </c>
      <c r="E91" s="95" t="s">
        <v>1338</v>
      </c>
      <c r="F91" s="95" t="s">
        <v>958</v>
      </c>
      <c r="G91" s="38" t="s">
        <v>4678</v>
      </c>
      <c r="H91" s="96" t="s">
        <v>4817</v>
      </c>
      <c r="I91" s="95" t="s">
        <v>3405</v>
      </c>
      <c r="J91" s="38" t="s">
        <v>2593</v>
      </c>
      <c r="K91" s="29" t="s">
        <v>4302</v>
      </c>
      <c r="L91" s="25">
        <v>47</v>
      </c>
      <c r="M91" s="38"/>
      <c r="N91" s="38"/>
      <c r="O91" s="38"/>
    </row>
    <row r="92" ht="14.5" spans="1:15">
      <c r="A92" s="38" t="s">
        <v>4806</v>
      </c>
      <c r="B92" s="38" t="s">
        <v>4816</v>
      </c>
      <c r="C92" s="95">
        <v>4921239</v>
      </c>
      <c r="D92" s="96" t="s">
        <v>2700</v>
      </c>
      <c r="E92" s="94" t="s">
        <v>4818</v>
      </c>
      <c r="F92" s="98">
        <v>36903</v>
      </c>
      <c r="G92" s="38" t="s">
        <v>2591</v>
      </c>
      <c r="H92" s="96" t="s">
        <v>4583</v>
      </c>
      <c r="I92" s="95" t="s">
        <v>4555</v>
      </c>
      <c r="J92" s="38" t="s">
        <v>2593</v>
      </c>
      <c r="K92" s="25" t="s">
        <v>2591</v>
      </c>
      <c r="L92" s="25">
        <v>50</v>
      </c>
      <c r="M92" s="38"/>
      <c r="N92" s="38"/>
      <c r="O92" s="38"/>
    </row>
    <row r="93" ht="14.5" spans="1:15">
      <c r="A93" s="38" t="s">
        <v>4806</v>
      </c>
      <c r="B93" s="25" t="s">
        <v>147</v>
      </c>
      <c r="C93" s="109">
        <v>4970699</v>
      </c>
      <c r="D93" s="111" t="s">
        <v>4819</v>
      </c>
      <c r="E93" s="110" t="s">
        <v>4820</v>
      </c>
      <c r="F93" s="110" t="s">
        <v>4821</v>
      </c>
      <c r="G93" s="38" t="s">
        <v>4678</v>
      </c>
      <c r="H93" s="96" t="s">
        <v>4822</v>
      </c>
      <c r="I93" s="95" t="s">
        <v>4823</v>
      </c>
      <c r="J93" s="38" t="s">
        <v>2593</v>
      </c>
      <c r="K93" s="25"/>
      <c r="L93" s="25"/>
      <c r="M93" s="38"/>
      <c r="N93" s="38"/>
      <c r="O93" s="107" t="s">
        <v>4824</v>
      </c>
    </row>
    <row r="94" ht="14.5" spans="1:15">
      <c r="A94" s="38" t="s">
        <v>4806</v>
      </c>
      <c r="B94" s="25" t="s">
        <v>147</v>
      </c>
      <c r="C94" s="95">
        <v>4861337</v>
      </c>
      <c r="D94" s="96" t="s">
        <v>4825</v>
      </c>
      <c r="E94" s="94" t="s">
        <v>4826</v>
      </c>
      <c r="F94" s="94" t="s">
        <v>4827</v>
      </c>
      <c r="G94" s="38" t="s">
        <v>4678</v>
      </c>
      <c r="H94" s="96" t="s">
        <v>876</v>
      </c>
      <c r="I94" s="95" t="s">
        <v>4555</v>
      </c>
      <c r="J94" s="38" t="s">
        <v>2593</v>
      </c>
      <c r="K94" s="25" t="s">
        <v>4678</v>
      </c>
      <c r="L94" s="25">
        <v>72</v>
      </c>
      <c r="M94" s="38"/>
      <c r="N94" s="38"/>
      <c r="O94" s="38"/>
    </row>
    <row r="95" ht="14.5" spans="1:15">
      <c r="A95" s="38" t="s">
        <v>4806</v>
      </c>
      <c r="B95" s="99" t="s">
        <v>4641</v>
      </c>
      <c r="C95" s="95">
        <v>5256426</v>
      </c>
      <c r="D95" s="96" t="s">
        <v>3806</v>
      </c>
      <c r="E95" s="94" t="s">
        <v>4828</v>
      </c>
      <c r="F95" s="94" t="s">
        <v>4829</v>
      </c>
      <c r="G95" s="38" t="s">
        <v>4692</v>
      </c>
      <c r="H95" s="96" t="s">
        <v>4830</v>
      </c>
      <c r="I95" s="95" t="s">
        <v>4555</v>
      </c>
      <c r="J95" s="38" t="s">
        <v>4632</v>
      </c>
      <c r="K95" s="29" t="s">
        <v>4302</v>
      </c>
      <c r="L95" s="25">
        <v>36</v>
      </c>
      <c r="M95" s="38"/>
      <c r="N95" s="38"/>
      <c r="O95" s="38"/>
    </row>
    <row r="96" ht="14.5" spans="1:15">
      <c r="A96" s="38" t="s">
        <v>4806</v>
      </c>
      <c r="B96" s="25" t="s">
        <v>147</v>
      </c>
      <c r="C96" s="94">
        <v>4781399</v>
      </c>
      <c r="D96" s="112" t="s">
        <v>4831</v>
      </c>
      <c r="E96" s="108" t="s">
        <v>4832</v>
      </c>
      <c r="F96" s="108" t="s">
        <v>4833</v>
      </c>
      <c r="G96" s="38" t="s">
        <v>4615</v>
      </c>
      <c r="H96" s="38" t="s">
        <v>4834</v>
      </c>
      <c r="I96" s="95" t="s">
        <v>4555</v>
      </c>
      <c r="J96" s="38" t="s">
        <v>2593</v>
      </c>
      <c r="K96" s="29" t="s">
        <v>4302</v>
      </c>
      <c r="L96" s="25">
        <v>37</v>
      </c>
      <c r="M96" s="38"/>
      <c r="N96" s="38"/>
      <c r="O96" s="38"/>
    </row>
    <row r="97" ht="14.5" spans="1:15">
      <c r="A97" s="38" t="s">
        <v>4806</v>
      </c>
      <c r="B97" s="99" t="s">
        <v>4641</v>
      </c>
      <c r="C97" s="95">
        <v>5252234</v>
      </c>
      <c r="D97" s="96" t="s">
        <v>3806</v>
      </c>
      <c r="E97" s="94" t="s">
        <v>4835</v>
      </c>
      <c r="F97" s="94" t="s">
        <v>4809</v>
      </c>
      <c r="G97" s="38" t="s">
        <v>4836</v>
      </c>
      <c r="H97" s="96" t="s">
        <v>798</v>
      </c>
      <c r="I97" s="95" t="s">
        <v>4555</v>
      </c>
      <c r="J97" s="38" t="s">
        <v>2593</v>
      </c>
      <c r="K97" s="25" t="s">
        <v>4836</v>
      </c>
      <c r="L97" s="107" t="s">
        <v>3708</v>
      </c>
      <c r="M97" s="38"/>
      <c r="N97" s="123" t="s">
        <v>3866</v>
      </c>
      <c r="O97" s="38"/>
    </row>
    <row r="98" ht="14.5" spans="1:15">
      <c r="A98" s="38" t="s">
        <v>4806</v>
      </c>
      <c r="B98" s="25" t="s">
        <v>147</v>
      </c>
      <c r="C98" s="94">
        <v>4694470</v>
      </c>
      <c r="D98" s="112" t="s">
        <v>4837</v>
      </c>
      <c r="E98" s="108" t="s">
        <v>4838</v>
      </c>
      <c r="F98" s="108" t="s">
        <v>4839</v>
      </c>
      <c r="G98" s="38" t="s">
        <v>4615</v>
      </c>
      <c r="H98" s="38" t="s">
        <v>4840</v>
      </c>
      <c r="I98" s="95" t="s">
        <v>4841</v>
      </c>
      <c r="J98" s="38" t="s">
        <v>2593</v>
      </c>
      <c r="K98" s="107" t="s">
        <v>389</v>
      </c>
      <c r="L98" s="25"/>
      <c r="M98" s="38"/>
      <c r="N98" s="38"/>
      <c r="O98" s="38"/>
    </row>
    <row r="99" ht="14.5" spans="1:15">
      <c r="A99" s="38" t="s">
        <v>4806</v>
      </c>
      <c r="B99" s="99" t="s">
        <v>4641</v>
      </c>
      <c r="C99" s="95">
        <v>4759001</v>
      </c>
      <c r="D99" s="38" t="s">
        <v>218</v>
      </c>
      <c r="E99" s="95" t="s">
        <v>169</v>
      </c>
      <c r="F99" s="95" t="s">
        <v>500</v>
      </c>
      <c r="G99" s="38" t="s">
        <v>4615</v>
      </c>
      <c r="H99" s="38" t="s">
        <v>4842</v>
      </c>
      <c r="I99" s="95" t="s">
        <v>4843</v>
      </c>
      <c r="J99" s="38" t="s">
        <v>2593</v>
      </c>
      <c r="K99" s="29" t="s">
        <v>4302</v>
      </c>
      <c r="L99" s="25">
        <v>49</v>
      </c>
      <c r="M99" s="38"/>
      <c r="N99" s="38"/>
      <c r="O99" s="38"/>
    </row>
    <row r="100" ht="14.5" spans="1:15">
      <c r="A100" s="38" t="s">
        <v>4806</v>
      </c>
      <c r="B100" s="99" t="s">
        <v>4641</v>
      </c>
      <c r="C100" s="95">
        <v>5252285</v>
      </c>
      <c r="D100" s="96" t="s">
        <v>3806</v>
      </c>
      <c r="E100" s="94" t="s">
        <v>4844</v>
      </c>
      <c r="F100" s="104" t="s">
        <v>4845</v>
      </c>
      <c r="G100" s="38" t="s">
        <v>4836</v>
      </c>
      <c r="H100" s="38" t="s">
        <v>4846</v>
      </c>
      <c r="I100" s="95" t="s">
        <v>4555</v>
      </c>
      <c r="J100" s="38" t="s">
        <v>2574</v>
      </c>
      <c r="K100" s="107" t="s">
        <v>4297</v>
      </c>
      <c r="L100" s="107"/>
      <c r="M100" s="38"/>
      <c r="N100" s="38"/>
      <c r="O100" s="38"/>
    </row>
    <row r="101" ht="14.5" spans="1:15">
      <c r="A101" s="38" t="s">
        <v>4806</v>
      </c>
      <c r="B101" s="99" t="s">
        <v>4641</v>
      </c>
      <c r="C101" s="95">
        <v>5252361</v>
      </c>
      <c r="D101" s="96" t="s">
        <v>4847</v>
      </c>
      <c r="E101" s="94" t="s">
        <v>4848</v>
      </c>
      <c r="F101" s="94" t="s">
        <v>4849</v>
      </c>
      <c r="G101" s="96" t="s">
        <v>4692</v>
      </c>
      <c r="H101" s="38" t="s">
        <v>4850</v>
      </c>
      <c r="I101" s="95" t="s">
        <v>4555</v>
      </c>
      <c r="J101" s="38" t="s">
        <v>2593</v>
      </c>
      <c r="K101" s="29" t="s">
        <v>4302</v>
      </c>
      <c r="L101" s="107"/>
      <c r="M101" s="38"/>
      <c r="N101" s="38"/>
      <c r="O101" s="38"/>
    </row>
    <row r="102" ht="14.5" spans="1:15">
      <c r="A102" s="38" t="s">
        <v>4806</v>
      </c>
      <c r="B102" s="99" t="s">
        <v>4641</v>
      </c>
      <c r="C102" s="95">
        <v>5245598</v>
      </c>
      <c r="D102" s="96" t="s">
        <v>4851</v>
      </c>
      <c r="E102" s="94" t="s">
        <v>4852</v>
      </c>
      <c r="F102" s="94" t="s">
        <v>4853</v>
      </c>
      <c r="G102" s="96" t="s">
        <v>4692</v>
      </c>
      <c r="H102" s="38" t="s">
        <v>4854</v>
      </c>
      <c r="I102" s="95" t="s">
        <v>4555</v>
      </c>
      <c r="J102" s="38" t="s">
        <v>2593</v>
      </c>
      <c r="K102" s="29" t="s">
        <v>4302</v>
      </c>
      <c r="L102" s="25"/>
      <c r="M102" s="38"/>
      <c r="N102" s="38"/>
      <c r="O102" s="38"/>
    </row>
    <row r="103" ht="14.5" spans="1:15">
      <c r="A103" s="38" t="s">
        <v>4806</v>
      </c>
      <c r="B103" s="113" t="s">
        <v>4855</v>
      </c>
      <c r="C103" s="95">
        <v>4911840</v>
      </c>
      <c r="D103" s="96" t="s">
        <v>4856</v>
      </c>
      <c r="E103" s="94" t="s">
        <v>4857</v>
      </c>
      <c r="F103" s="95" t="s">
        <v>4858</v>
      </c>
      <c r="G103" s="38" t="s">
        <v>4859</v>
      </c>
      <c r="H103" s="96" t="s">
        <v>843</v>
      </c>
      <c r="I103" s="95" t="s">
        <v>4860</v>
      </c>
      <c r="J103" s="38" t="s">
        <v>2593</v>
      </c>
      <c r="K103" s="25" t="s">
        <v>4859</v>
      </c>
      <c r="L103" s="29" t="s">
        <v>4861</v>
      </c>
      <c r="M103" s="38"/>
      <c r="N103" s="123" t="s">
        <v>3866</v>
      </c>
      <c r="O103" s="38"/>
    </row>
    <row r="104" ht="14.5" spans="1:15">
      <c r="A104" s="38" t="s">
        <v>4806</v>
      </c>
      <c r="B104" s="99" t="s">
        <v>4641</v>
      </c>
      <c r="C104" s="95">
        <v>4864444</v>
      </c>
      <c r="D104" s="96" t="s">
        <v>4862</v>
      </c>
      <c r="E104" s="94" t="s">
        <v>4863</v>
      </c>
      <c r="F104" s="98">
        <v>36568</v>
      </c>
      <c r="G104" s="38" t="s">
        <v>4678</v>
      </c>
      <c r="H104" s="38" t="s">
        <v>4864</v>
      </c>
      <c r="I104" s="95" t="s">
        <v>4555</v>
      </c>
      <c r="J104" s="38" t="s">
        <v>4632</v>
      </c>
      <c r="K104" s="29" t="s">
        <v>4302</v>
      </c>
      <c r="L104" s="25">
        <v>40</v>
      </c>
      <c r="M104" s="38"/>
      <c r="N104" s="38"/>
      <c r="O104" s="38"/>
    </row>
    <row r="105" ht="14.5" spans="1:15">
      <c r="A105" s="38" t="s">
        <v>4806</v>
      </c>
      <c r="B105" s="99" t="s">
        <v>4641</v>
      </c>
      <c r="C105" s="95">
        <v>4878429</v>
      </c>
      <c r="D105" s="96" t="s">
        <v>4862</v>
      </c>
      <c r="E105" s="94" t="s">
        <v>4865</v>
      </c>
      <c r="F105" s="94" t="s">
        <v>4866</v>
      </c>
      <c r="G105" s="38" t="s">
        <v>4678</v>
      </c>
      <c r="H105" s="96" t="s">
        <v>862</v>
      </c>
      <c r="I105" s="95" t="s">
        <v>4841</v>
      </c>
      <c r="J105" s="38" t="s">
        <v>2593</v>
      </c>
      <c r="K105" s="25" t="s">
        <v>4678</v>
      </c>
      <c r="L105" s="29">
        <v>64</v>
      </c>
      <c r="M105" s="38"/>
      <c r="N105" s="38"/>
      <c r="O105" s="38"/>
    </row>
    <row r="106" ht="14.5" spans="1:15">
      <c r="A106" s="38" t="s">
        <v>4806</v>
      </c>
      <c r="B106" s="25" t="s">
        <v>147</v>
      </c>
      <c r="C106" s="109">
        <v>4785116</v>
      </c>
      <c r="D106" s="111" t="s">
        <v>4867</v>
      </c>
      <c r="E106" s="110" t="s">
        <v>4868</v>
      </c>
      <c r="F106" s="110" t="s">
        <v>4869</v>
      </c>
      <c r="G106" s="38" t="s">
        <v>4692</v>
      </c>
      <c r="H106" s="38" t="s">
        <v>4870</v>
      </c>
      <c r="I106" s="95" t="s">
        <v>4555</v>
      </c>
      <c r="J106" s="38" t="s">
        <v>2593</v>
      </c>
      <c r="K106" s="29" t="s">
        <v>4302</v>
      </c>
      <c r="L106" s="107"/>
      <c r="M106" s="38"/>
      <c r="N106" s="38"/>
      <c r="O106" s="38"/>
    </row>
    <row r="107" ht="14.5" spans="1:15">
      <c r="A107" s="38" t="s">
        <v>4806</v>
      </c>
      <c r="B107" s="25" t="s">
        <v>147</v>
      </c>
      <c r="C107" s="95">
        <v>5033034</v>
      </c>
      <c r="D107" s="114" t="s">
        <v>4871</v>
      </c>
      <c r="E107" s="94" t="s">
        <v>4872</v>
      </c>
      <c r="F107" s="98">
        <v>37445</v>
      </c>
      <c r="G107" s="38" t="s">
        <v>1002</v>
      </c>
      <c r="H107" s="38" t="s">
        <v>4873</v>
      </c>
      <c r="I107" s="95" t="s">
        <v>4555</v>
      </c>
      <c r="J107" s="38" t="s">
        <v>2593</v>
      </c>
      <c r="K107" s="29" t="s">
        <v>4302</v>
      </c>
      <c r="L107" s="25">
        <v>46</v>
      </c>
      <c r="M107" s="38"/>
      <c r="N107" s="38"/>
      <c r="O107" s="38"/>
    </row>
    <row r="108" ht="14.5" spans="1:15">
      <c r="A108" s="38" t="s">
        <v>4806</v>
      </c>
      <c r="B108" s="25" t="s">
        <v>147</v>
      </c>
      <c r="C108" s="95">
        <v>5152496</v>
      </c>
      <c r="D108" s="96" t="s">
        <v>4637</v>
      </c>
      <c r="E108" s="94" t="s">
        <v>4874</v>
      </c>
      <c r="F108" s="94" t="s">
        <v>4875</v>
      </c>
      <c r="G108" s="38" t="s">
        <v>1002</v>
      </c>
      <c r="H108" s="38" t="s">
        <v>3977</v>
      </c>
      <c r="I108" s="95" t="s">
        <v>3978</v>
      </c>
      <c r="J108" s="38" t="s">
        <v>2574</v>
      </c>
      <c r="K108" s="25" t="s">
        <v>1002</v>
      </c>
      <c r="L108" s="25">
        <v>65</v>
      </c>
      <c r="M108" s="38"/>
      <c r="N108" s="38"/>
      <c r="O108" s="38"/>
    </row>
    <row r="109" ht="14.5" spans="1:15">
      <c r="A109" s="38" t="s">
        <v>4806</v>
      </c>
      <c r="B109" s="25" t="s">
        <v>147</v>
      </c>
      <c r="C109" s="109">
        <v>4841444</v>
      </c>
      <c r="D109" s="111" t="s">
        <v>4867</v>
      </c>
      <c r="E109" s="110" t="s">
        <v>4876</v>
      </c>
      <c r="F109" s="110" t="s">
        <v>4877</v>
      </c>
      <c r="G109" s="38" t="s">
        <v>4836</v>
      </c>
      <c r="H109" s="96" t="s">
        <v>4878</v>
      </c>
      <c r="I109" s="94" t="s">
        <v>2461</v>
      </c>
      <c r="J109" s="38" t="s">
        <v>2593</v>
      </c>
      <c r="K109" s="25" t="s">
        <v>4836</v>
      </c>
      <c r="L109" s="107" t="s">
        <v>4879</v>
      </c>
      <c r="M109" s="38"/>
      <c r="N109" s="123" t="s">
        <v>3866</v>
      </c>
      <c r="O109" s="38"/>
    </row>
    <row r="110" ht="14.5" spans="1:15">
      <c r="A110" s="38" t="s">
        <v>4806</v>
      </c>
      <c r="B110" s="25" t="s">
        <v>147</v>
      </c>
      <c r="C110" s="94">
        <v>4884379</v>
      </c>
      <c r="D110" s="112" t="s">
        <v>4880</v>
      </c>
      <c r="E110" s="108" t="s">
        <v>4835</v>
      </c>
      <c r="F110" s="108" t="s">
        <v>4881</v>
      </c>
      <c r="G110" s="38" t="s">
        <v>4615</v>
      </c>
      <c r="H110" s="38" t="s">
        <v>4882</v>
      </c>
      <c r="I110" s="95" t="s">
        <v>4841</v>
      </c>
      <c r="J110" s="38" t="s">
        <v>2593</v>
      </c>
      <c r="K110" s="29" t="s">
        <v>4302</v>
      </c>
      <c r="L110" s="25">
        <v>45</v>
      </c>
      <c r="M110" s="38"/>
      <c r="N110" s="38"/>
      <c r="O110" s="38"/>
    </row>
    <row r="111" ht="14.5" spans="1:15">
      <c r="A111" s="38" t="s">
        <v>4806</v>
      </c>
      <c r="B111" s="25" t="s">
        <v>147</v>
      </c>
      <c r="C111" s="95">
        <v>4986732</v>
      </c>
      <c r="D111" s="114" t="s">
        <v>4883</v>
      </c>
      <c r="E111" s="94" t="s">
        <v>4884</v>
      </c>
      <c r="F111" s="98">
        <v>37296</v>
      </c>
      <c r="G111" s="38" t="s">
        <v>1002</v>
      </c>
      <c r="H111" s="38" t="s">
        <v>4885</v>
      </c>
      <c r="I111" s="95" t="s">
        <v>4555</v>
      </c>
      <c r="J111" s="25" t="s">
        <v>2593</v>
      </c>
      <c r="K111" s="29" t="s">
        <v>4302</v>
      </c>
      <c r="L111" s="25">
        <v>45</v>
      </c>
      <c r="M111" s="38"/>
      <c r="N111" s="38"/>
      <c r="O111" s="38"/>
    </row>
    <row r="112" ht="14.5" spans="1:15">
      <c r="A112" s="38" t="s">
        <v>4806</v>
      </c>
      <c r="B112" s="25" t="s">
        <v>147</v>
      </c>
      <c r="C112" s="94">
        <v>4874121</v>
      </c>
      <c r="D112" s="112" t="s">
        <v>4886</v>
      </c>
      <c r="E112" s="108" t="s">
        <v>4887</v>
      </c>
      <c r="F112" s="108" t="s">
        <v>4888</v>
      </c>
      <c r="G112" s="38" t="s">
        <v>4889</v>
      </c>
      <c r="H112" s="96" t="s">
        <v>836</v>
      </c>
      <c r="I112" s="95" t="s">
        <v>4841</v>
      </c>
      <c r="J112" s="38" t="s">
        <v>2593</v>
      </c>
      <c r="K112" s="25" t="s">
        <v>4889</v>
      </c>
      <c r="L112" s="29" t="s">
        <v>4890</v>
      </c>
      <c r="M112" s="38"/>
      <c r="N112" s="123" t="s">
        <v>3866</v>
      </c>
      <c r="O112" s="38"/>
    </row>
    <row r="113" ht="14.5" spans="1:15">
      <c r="A113" s="38" t="s">
        <v>4806</v>
      </c>
      <c r="B113" s="25" t="s">
        <v>147</v>
      </c>
      <c r="C113" s="93">
        <v>4872606</v>
      </c>
      <c r="D113" s="115" t="s">
        <v>4891</v>
      </c>
      <c r="E113" s="110" t="s">
        <v>4223</v>
      </c>
      <c r="F113" s="110" t="s">
        <v>4892</v>
      </c>
      <c r="G113" s="38" t="s">
        <v>4692</v>
      </c>
      <c r="H113" s="38" t="s">
        <v>4893</v>
      </c>
      <c r="I113" s="95" t="s">
        <v>4894</v>
      </c>
      <c r="J113" s="38" t="s">
        <v>2593</v>
      </c>
      <c r="K113" s="25" t="s">
        <v>4692</v>
      </c>
      <c r="L113" s="25">
        <v>70</v>
      </c>
      <c r="M113" s="38"/>
      <c r="N113" s="38"/>
      <c r="O113" s="38"/>
    </row>
    <row r="114" ht="14.5" spans="1:15">
      <c r="A114" s="38" t="s">
        <v>4806</v>
      </c>
      <c r="B114" s="25" t="s">
        <v>147</v>
      </c>
      <c r="C114" s="94">
        <v>4772951</v>
      </c>
      <c r="D114" s="112" t="s">
        <v>4895</v>
      </c>
      <c r="E114" s="106" t="s">
        <v>4896</v>
      </c>
      <c r="F114" s="108" t="s">
        <v>4897</v>
      </c>
      <c r="G114" s="38" t="s">
        <v>4678</v>
      </c>
      <c r="H114" s="38" t="s">
        <v>4898</v>
      </c>
      <c r="I114" s="95" t="s">
        <v>4841</v>
      </c>
      <c r="J114" s="38" t="s">
        <v>2593</v>
      </c>
      <c r="K114" s="29" t="s">
        <v>4302</v>
      </c>
      <c r="L114" s="29">
        <v>48</v>
      </c>
      <c r="M114" s="38"/>
      <c r="N114" s="38"/>
      <c r="O114" s="38"/>
    </row>
    <row r="115" ht="14.5" spans="1:15">
      <c r="A115" s="38" t="s">
        <v>4806</v>
      </c>
      <c r="B115" s="99" t="s">
        <v>4641</v>
      </c>
      <c r="C115" s="95">
        <v>4889573</v>
      </c>
      <c r="D115" s="96" t="s">
        <v>2687</v>
      </c>
      <c r="E115" s="94" t="s">
        <v>4899</v>
      </c>
      <c r="F115" s="98">
        <v>36718</v>
      </c>
      <c r="G115" s="38" t="s">
        <v>4745</v>
      </c>
      <c r="H115" s="96" t="s">
        <v>3959</v>
      </c>
      <c r="I115" s="95" t="s">
        <v>4555</v>
      </c>
      <c r="J115" s="38" t="s">
        <v>2593</v>
      </c>
      <c r="K115" s="25" t="s">
        <v>4745</v>
      </c>
      <c r="L115" s="107" t="s">
        <v>4900</v>
      </c>
      <c r="M115" s="38"/>
      <c r="N115" s="123" t="s">
        <v>3866</v>
      </c>
      <c r="O115" s="38"/>
    </row>
    <row r="116" ht="14.5" spans="1:15">
      <c r="A116" s="38" t="s">
        <v>4806</v>
      </c>
      <c r="B116" s="31" t="s">
        <v>4901</v>
      </c>
      <c r="C116" s="95">
        <v>4637342</v>
      </c>
      <c r="D116" s="75" t="s">
        <v>703</v>
      </c>
      <c r="E116" s="108" t="s">
        <v>4902</v>
      </c>
      <c r="F116" s="108" t="s">
        <v>4903</v>
      </c>
      <c r="G116" s="38" t="s">
        <v>4904</v>
      </c>
      <c r="H116" s="96" t="s">
        <v>3027</v>
      </c>
      <c r="I116" s="94" t="s">
        <v>4555</v>
      </c>
      <c r="J116" s="38" t="s">
        <v>2593</v>
      </c>
      <c r="K116" s="25" t="s">
        <v>4904</v>
      </c>
      <c r="L116" s="25">
        <v>58</v>
      </c>
      <c r="M116" s="38"/>
      <c r="N116" s="38"/>
      <c r="O116" s="38"/>
    </row>
    <row r="117" ht="14.5" spans="1:15">
      <c r="A117" s="38" t="s">
        <v>4806</v>
      </c>
      <c r="B117" s="31" t="s">
        <v>4901</v>
      </c>
      <c r="C117" s="95">
        <v>4762766</v>
      </c>
      <c r="D117" s="75" t="s">
        <v>4905</v>
      </c>
      <c r="E117" s="108" t="s">
        <v>4820</v>
      </c>
      <c r="F117" s="108" t="s">
        <v>4906</v>
      </c>
      <c r="G117" s="38" t="s">
        <v>4907</v>
      </c>
      <c r="H117" s="38" t="s">
        <v>4822</v>
      </c>
      <c r="I117" s="94" t="s">
        <v>4555</v>
      </c>
      <c r="J117" s="38" t="s">
        <v>2593</v>
      </c>
      <c r="K117" s="29"/>
      <c r="L117" s="25"/>
      <c r="M117" s="38"/>
      <c r="N117" s="38"/>
      <c r="O117" s="107" t="s">
        <v>4824</v>
      </c>
    </row>
    <row r="118" ht="14.5" spans="1:15">
      <c r="A118" s="38" t="s">
        <v>4806</v>
      </c>
      <c r="B118" s="116" t="s">
        <v>4641</v>
      </c>
      <c r="C118" s="117">
        <v>4879125</v>
      </c>
      <c r="D118" s="118" t="s">
        <v>4908</v>
      </c>
      <c r="E118" s="119" t="s">
        <v>4909</v>
      </c>
      <c r="F118" s="119" t="s">
        <v>4910</v>
      </c>
      <c r="G118" s="120" t="s">
        <v>4911</v>
      </c>
      <c r="H118" s="121" t="s">
        <v>803</v>
      </c>
      <c r="I118" s="94" t="s">
        <v>4912</v>
      </c>
      <c r="J118" s="38" t="s">
        <v>2593</v>
      </c>
      <c r="K118" s="25" t="s">
        <v>4911</v>
      </c>
      <c r="L118" s="29" t="s">
        <v>4913</v>
      </c>
      <c r="M118" s="38"/>
      <c r="N118" s="123" t="s">
        <v>3866</v>
      </c>
      <c r="O118" s="38"/>
    </row>
    <row r="119" ht="14.5" spans="1:15">
      <c r="A119" s="38" t="s">
        <v>4806</v>
      </c>
      <c r="B119" s="120" t="s">
        <v>147</v>
      </c>
      <c r="C119" s="117">
        <v>4843486</v>
      </c>
      <c r="D119" s="118" t="s">
        <v>4732</v>
      </c>
      <c r="E119" s="119" t="s">
        <v>4914</v>
      </c>
      <c r="F119" s="119" t="s">
        <v>4812</v>
      </c>
      <c r="G119" s="120" t="s">
        <v>4889</v>
      </c>
      <c r="H119" s="121" t="s">
        <v>912</v>
      </c>
      <c r="I119" s="117" t="s">
        <v>4841</v>
      </c>
      <c r="J119" s="38" t="s">
        <v>2593</v>
      </c>
      <c r="K119" s="25" t="s">
        <v>4889</v>
      </c>
      <c r="L119" s="29" t="s">
        <v>4915</v>
      </c>
      <c r="M119" s="38"/>
      <c r="N119" s="123" t="s">
        <v>3866</v>
      </c>
      <c r="O119" s="38"/>
    </row>
    <row r="120" ht="14.5" spans="1:15">
      <c r="A120" s="38" t="s">
        <v>4806</v>
      </c>
      <c r="B120" s="120" t="s">
        <v>147</v>
      </c>
      <c r="C120" s="117">
        <v>4743994</v>
      </c>
      <c r="D120" s="118" t="s">
        <v>4916</v>
      </c>
      <c r="E120" s="119" t="s">
        <v>4917</v>
      </c>
      <c r="F120" s="119" t="s">
        <v>4918</v>
      </c>
      <c r="G120" s="120" t="s">
        <v>4615</v>
      </c>
      <c r="H120" s="121" t="s">
        <v>4919</v>
      </c>
      <c r="I120" s="117" t="s">
        <v>4555</v>
      </c>
      <c r="J120" s="38" t="s">
        <v>2593</v>
      </c>
      <c r="K120" s="25" t="s">
        <v>4615</v>
      </c>
      <c r="L120" s="25">
        <v>70</v>
      </c>
      <c r="M120" s="38"/>
      <c r="N120" s="38"/>
      <c r="O120" s="38"/>
    </row>
    <row r="121" ht="14.5" spans="1:15">
      <c r="A121" s="38" t="s">
        <v>3389</v>
      </c>
      <c r="B121" s="122" t="s">
        <v>4920</v>
      </c>
      <c r="C121" s="95">
        <v>5034186</v>
      </c>
      <c r="D121" s="38" t="s">
        <v>3806</v>
      </c>
      <c r="E121" s="95" t="s">
        <v>3808</v>
      </c>
      <c r="F121" s="98">
        <v>37659</v>
      </c>
      <c r="G121" s="38" t="s">
        <v>4692</v>
      </c>
      <c r="H121" s="96" t="s">
        <v>2316</v>
      </c>
      <c r="I121" s="95" t="s">
        <v>3396</v>
      </c>
      <c r="J121" s="38" t="s">
        <v>2593</v>
      </c>
      <c r="K121" s="96" t="s">
        <v>265</v>
      </c>
      <c r="L121" s="25">
        <v>72</v>
      </c>
      <c r="M121" s="38"/>
      <c r="N121" s="38"/>
      <c r="O121" s="38"/>
    </row>
    <row r="122" ht="14.5" spans="1:15">
      <c r="A122" s="38" t="s">
        <v>3389</v>
      </c>
      <c r="B122" s="122" t="s">
        <v>4920</v>
      </c>
      <c r="C122" s="95">
        <v>5034191</v>
      </c>
      <c r="D122" s="38" t="s">
        <v>3806</v>
      </c>
      <c r="E122" s="95" t="s">
        <v>3807</v>
      </c>
      <c r="F122" s="98">
        <v>36707</v>
      </c>
      <c r="G122" s="96" t="s">
        <v>4692</v>
      </c>
      <c r="H122" s="38" t="s">
        <v>4921</v>
      </c>
      <c r="I122" s="95" t="s">
        <v>3396</v>
      </c>
      <c r="J122" s="38" t="s">
        <v>2593</v>
      </c>
      <c r="K122" s="96" t="s">
        <v>265</v>
      </c>
      <c r="L122" s="25">
        <v>59</v>
      </c>
      <c r="M122" s="38"/>
      <c r="N122" s="38"/>
      <c r="O122" s="38"/>
    </row>
    <row r="123" ht="14.5" spans="1:15">
      <c r="A123" s="38" t="s">
        <v>3389</v>
      </c>
      <c r="B123" s="122" t="s">
        <v>4922</v>
      </c>
      <c r="C123" s="95">
        <v>4986706</v>
      </c>
      <c r="D123" s="38" t="s">
        <v>4558</v>
      </c>
      <c r="E123" s="95" t="s">
        <v>4923</v>
      </c>
      <c r="F123" s="95" t="s">
        <v>4924</v>
      </c>
      <c r="G123" s="96" t="s">
        <v>4692</v>
      </c>
      <c r="H123" s="38" t="s">
        <v>4925</v>
      </c>
      <c r="I123" s="95" t="s">
        <v>3394</v>
      </c>
      <c r="J123" s="38" t="s">
        <v>2593</v>
      </c>
      <c r="K123" s="96" t="s">
        <v>265</v>
      </c>
      <c r="L123" s="25">
        <v>59</v>
      </c>
      <c r="M123" s="38"/>
      <c r="N123" s="38"/>
      <c r="O123" s="38"/>
    </row>
    <row r="124" ht="14.5" spans="1:15">
      <c r="A124" s="38" t="s">
        <v>3389</v>
      </c>
      <c r="B124" s="122" t="s">
        <v>4922</v>
      </c>
      <c r="C124" s="95">
        <v>4987415</v>
      </c>
      <c r="D124" s="38" t="s">
        <v>4111</v>
      </c>
      <c r="E124" s="95" t="s">
        <v>4112</v>
      </c>
      <c r="F124" s="95" t="s">
        <v>4113</v>
      </c>
      <c r="G124" s="96" t="s">
        <v>4692</v>
      </c>
      <c r="H124" s="38" t="s">
        <v>4114</v>
      </c>
      <c r="I124" s="95" t="s">
        <v>3394</v>
      </c>
      <c r="J124" s="38" t="s">
        <v>2593</v>
      </c>
      <c r="K124" s="96" t="s">
        <v>265</v>
      </c>
      <c r="L124" s="25">
        <v>56</v>
      </c>
      <c r="M124" s="38"/>
      <c r="N124" s="38"/>
      <c r="O124" s="38"/>
    </row>
    <row r="125" ht="14.5" spans="1:15">
      <c r="A125" s="38" t="s">
        <v>3389</v>
      </c>
      <c r="B125" s="122" t="s">
        <v>4922</v>
      </c>
      <c r="C125" s="95">
        <v>5117007</v>
      </c>
      <c r="D125" s="38" t="s">
        <v>4558</v>
      </c>
      <c r="E125" s="95" t="s">
        <v>4926</v>
      </c>
      <c r="F125" s="95" t="s">
        <v>4927</v>
      </c>
      <c r="G125" s="96" t="s">
        <v>4928</v>
      </c>
      <c r="H125" s="38" t="s">
        <v>4929</v>
      </c>
      <c r="I125" s="95" t="s">
        <v>3405</v>
      </c>
      <c r="J125" s="38" t="s">
        <v>2593</v>
      </c>
      <c r="K125" s="96" t="s">
        <v>4930</v>
      </c>
      <c r="L125" s="107" t="s">
        <v>4931</v>
      </c>
      <c r="M125" s="38"/>
      <c r="N125" s="38"/>
      <c r="O125" s="38"/>
    </row>
    <row r="126" ht="14.5" spans="1:15">
      <c r="A126" s="38" t="s">
        <v>3389</v>
      </c>
      <c r="B126" s="122" t="s">
        <v>4922</v>
      </c>
      <c r="C126" s="95">
        <v>4891490</v>
      </c>
      <c r="D126" s="38" t="s">
        <v>4825</v>
      </c>
      <c r="E126" s="95" t="s">
        <v>4932</v>
      </c>
      <c r="F126" s="95" t="s">
        <v>4933</v>
      </c>
      <c r="G126" s="96" t="s">
        <v>4692</v>
      </c>
      <c r="H126" s="38" t="s">
        <v>4934</v>
      </c>
      <c r="I126" s="95" t="s">
        <v>3405</v>
      </c>
      <c r="J126" s="38" t="s">
        <v>2593</v>
      </c>
      <c r="K126" s="107" t="s">
        <v>183</v>
      </c>
      <c r="L126" s="107" t="s">
        <v>183</v>
      </c>
      <c r="M126" s="38"/>
      <c r="N126" s="38"/>
      <c r="O126" s="38"/>
    </row>
    <row r="127" ht="14.5" spans="1:15">
      <c r="A127" s="38" t="s">
        <v>3389</v>
      </c>
      <c r="B127" s="122" t="s">
        <v>4922</v>
      </c>
      <c r="C127" s="95">
        <v>4693258</v>
      </c>
      <c r="D127" s="38" t="s">
        <v>4935</v>
      </c>
      <c r="E127" s="95" t="s">
        <v>4936</v>
      </c>
      <c r="F127" s="98">
        <v>36684</v>
      </c>
      <c r="G127" s="96" t="s">
        <v>4692</v>
      </c>
      <c r="H127" s="38" t="s">
        <v>4937</v>
      </c>
      <c r="I127" s="95" t="s">
        <v>3405</v>
      </c>
      <c r="J127" s="38" t="s">
        <v>2593</v>
      </c>
      <c r="K127" s="107" t="s">
        <v>183</v>
      </c>
      <c r="L127" s="107" t="s">
        <v>183</v>
      </c>
      <c r="M127" s="38"/>
      <c r="N127" s="38"/>
      <c r="O127" s="38"/>
    </row>
    <row r="128" ht="14.5" spans="1:15">
      <c r="A128" s="38" t="s">
        <v>3389</v>
      </c>
      <c r="B128" s="122" t="s">
        <v>4922</v>
      </c>
      <c r="C128" s="95">
        <v>4610771</v>
      </c>
      <c r="D128" s="38" t="s">
        <v>4558</v>
      </c>
      <c r="E128" s="95" t="s">
        <v>4938</v>
      </c>
      <c r="F128" s="95" t="s">
        <v>4939</v>
      </c>
      <c r="G128" s="96" t="s">
        <v>4713</v>
      </c>
      <c r="H128" s="38" t="s">
        <v>4940</v>
      </c>
      <c r="I128" s="95" t="s">
        <v>3405</v>
      </c>
      <c r="J128" s="38" t="s">
        <v>2593</v>
      </c>
      <c r="K128" s="107" t="s">
        <v>183</v>
      </c>
      <c r="L128" s="107" t="s">
        <v>183</v>
      </c>
      <c r="M128" s="38"/>
      <c r="N128" s="38"/>
      <c r="O128" s="38"/>
    </row>
    <row r="129" ht="14.5" spans="1:15">
      <c r="A129" s="38" t="s">
        <v>3389</v>
      </c>
      <c r="B129" s="122" t="s">
        <v>4922</v>
      </c>
      <c r="C129" s="95">
        <v>4918110</v>
      </c>
      <c r="D129" s="38" t="s">
        <v>4941</v>
      </c>
      <c r="E129" s="95" t="s">
        <v>4942</v>
      </c>
      <c r="F129" s="95" t="s">
        <v>4943</v>
      </c>
      <c r="G129" s="38" t="s">
        <v>4859</v>
      </c>
      <c r="H129" s="96" t="s">
        <v>4577</v>
      </c>
      <c r="I129" s="95" t="s">
        <v>3405</v>
      </c>
      <c r="J129" s="38" t="s">
        <v>2593</v>
      </c>
      <c r="K129" s="25" t="s">
        <v>4859</v>
      </c>
      <c r="L129" s="107" t="s">
        <v>4944</v>
      </c>
      <c r="M129" s="38"/>
      <c r="N129" s="38"/>
      <c r="O129" s="38"/>
    </row>
    <row r="130" ht="14.5" spans="1:15">
      <c r="A130" s="38" t="s">
        <v>3389</v>
      </c>
      <c r="B130" s="122" t="s">
        <v>4922</v>
      </c>
      <c r="C130" s="95">
        <v>4878694</v>
      </c>
      <c r="D130" s="38" t="s">
        <v>4116</v>
      </c>
      <c r="E130" s="95" t="s">
        <v>4117</v>
      </c>
      <c r="F130" s="95" t="s">
        <v>4118</v>
      </c>
      <c r="G130" s="38" t="s">
        <v>4813</v>
      </c>
      <c r="H130" s="38" t="s">
        <v>4119</v>
      </c>
      <c r="I130" s="95" t="s">
        <v>3405</v>
      </c>
      <c r="J130" s="38" t="s">
        <v>2593</v>
      </c>
      <c r="K130" s="96" t="s">
        <v>183</v>
      </c>
      <c r="L130" s="107" t="s">
        <v>183</v>
      </c>
      <c r="M130" s="38"/>
      <c r="N130" s="38"/>
      <c r="O130" s="38"/>
    </row>
    <row r="131" ht="14.5" spans="1:15">
      <c r="A131" s="38" t="s">
        <v>3389</v>
      </c>
      <c r="B131" s="122" t="s">
        <v>4922</v>
      </c>
      <c r="C131" s="95">
        <v>4840176</v>
      </c>
      <c r="D131" s="38" t="s">
        <v>4222</v>
      </c>
      <c r="E131" s="95" t="s">
        <v>4945</v>
      </c>
      <c r="F131" s="98">
        <v>36203</v>
      </c>
      <c r="G131" s="38" t="s">
        <v>4678</v>
      </c>
      <c r="H131" s="38" t="s">
        <v>4946</v>
      </c>
      <c r="I131" s="95" t="s">
        <v>3405</v>
      </c>
      <c r="J131" s="38" t="s">
        <v>2593</v>
      </c>
      <c r="K131" s="96" t="s">
        <v>183</v>
      </c>
      <c r="L131" s="25">
        <v>49</v>
      </c>
      <c r="M131" s="38"/>
      <c r="N131" s="38"/>
      <c r="O131" s="38"/>
    </row>
    <row r="132" ht="14.5" spans="1:15">
      <c r="A132" s="38" t="s">
        <v>3389</v>
      </c>
      <c r="B132" s="122" t="s">
        <v>4947</v>
      </c>
      <c r="C132" s="95">
        <v>4925711</v>
      </c>
      <c r="D132" s="38" t="s">
        <v>4182</v>
      </c>
      <c r="E132" s="95" t="s">
        <v>4948</v>
      </c>
      <c r="F132" s="95" t="s">
        <v>4184</v>
      </c>
      <c r="G132" s="38" t="s">
        <v>4949</v>
      </c>
      <c r="H132" s="96" t="s">
        <v>4185</v>
      </c>
      <c r="I132" s="95" t="s">
        <v>498</v>
      </c>
      <c r="J132" s="38" t="s">
        <v>2574</v>
      </c>
      <c r="K132" s="25" t="s">
        <v>4949</v>
      </c>
      <c r="L132" s="107" t="s">
        <v>4950</v>
      </c>
      <c r="M132" s="38"/>
      <c r="N132" s="38"/>
      <c r="O132" s="38"/>
    </row>
    <row r="133" ht="14.5" spans="1:15">
      <c r="A133" s="38" t="s">
        <v>3389</v>
      </c>
      <c r="B133" s="122" t="s">
        <v>4922</v>
      </c>
      <c r="C133" s="95">
        <v>4757428</v>
      </c>
      <c r="D133" s="38" t="s">
        <v>4222</v>
      </c>
      <c r="E133" s="95" t="s">
        <v>4951</v>
      </c>
      <c r="F133" s="98">
        <v>36505</v>
      </c>
      <c r="G133" s="38" t="s">
        <v>4678</v>
      </c>
      <c r="H133" s="38" t="s">
        <v>4952</v>
      </c>
      <c r="I133" s="95" t="s">
        <v>508</v>
      </c>
      <c r="J133" s="38" t="s">
        <v>2574</v>
      </c>
      <c r="K133" s="25" t="s">
        <v>4678</v>
      </c>
      <c r="L133" s="25">
        <v>69</v>
      </c>
      <c r="M133" s="38"/>
      <c r="N133" s="38"/>
      <c r="O133" s="38"/>
    </row>
    <row r="134" ht="14.5" spans="1:15">
      <c r="A134" s="38" t="s">
        <v>3389</v>
      </c>
      <c r="B134" s="113" t="s">
        <v>4953</v>
      </c>
      <c r="C134" s="95">
        <v>4913931</v>
      </c>
      <c r="D134" s="38" t="s">
        <v>2687</v>
      </c>
      <c r="E134" s="95" t="s">
        <v>4107</v>
      </c>
      <c r="F134" s="98">
        <v>37022</v>
      </c>
      <c r="G134" s="96" t="s">
        <v>2591</v>
      </c>
      <c r="H134" s="38" t="s">
        <v>4108</v>
      </c>
      <c r="I134" s="95" t="s">
        <v>3405</v>
      </c>
      <c r="J134" s="38" t="s">
        <v>2593</v>
      </c>
      <c r="K134" s="107" t="s">
        <v>183</v>
      </c>
      <c r="L134" s="25">
        <v>49</v>
      </c>
      <c r="M134" s="38"/>
      <c r="N134" s="38"/>
      <c r="O134" s="38"/>
    </row>
    <row r="135" ht="14.5" spans="1:15">
      <c r="A135" s="38" t="s">
        <v>3389</v>
      </c>
      <c r="B135" s="122" t="s">
        <v>4922</v>
      </c>
      <c r="C135" s="95">
        <v>4858477</v>
      </c>
      <c r="D135" s="38" t="s">
        <v>2687</v>
      </c>
      <c r="E135" s="95" t="s">
        <v>4188</v>
      </c>
      <c r="F135" s="95" t="s">
        <v>4189</v>
      </c>
      <c r="G135" s="96" t="s">
        <v>2591</v>
      </c>
      <c r="H135" s="38" t="s">
        <v>4190</v>
      </c>
      <c r="I135" s="95" t="s">
        <v>3405</v>
      </c>
      <c r="J135" s="38" t="s">
        <v>2593</v>
      </c>
      <c r="K135" s="107" t="s">
        <v>183</v>
      </c>
      <c r="L135" s="25">
        <v>42</v>
      </c>
      <c r="M135" s="38"/>
      <c r="N135" s="38"/>
      <c r="O135" s="38"/>
    </row>
    <row r="136" ht="14.5" spans="1:15">
      <c r="A136" s="38" t="s">
        <v>3389</v>
      </c>
      <c r="B136" s="122" t="s">
        <v>4922</v>
      </c>
      <c r="C136" s="95">
        <v>4781380</v>
      </c>
      <c r="D136" s="38" t="s">
        <v>4120</v>
      </c>
      <c r="E136" s="95" t="s">
        <v>4121</v>
      </c>
      <c r="F136" s="98">
        <v>36896</v>
      </c>
      <c r="G136" s="96" t="s">
        <v>2591</v>
      </c>
      <c r="H136" s="96" t="s">
        <v>4122</v>
      </c>
      <c r="I136" s="94" t="s">
        <v>493</v>
      </c>
      <c r="J136" s="38" t="s">
        <v>2593</v>
      </c>
      <c r="K136" s="96" t="s">
        <v>320</v>
      </c>
      <c r="L136" s="25">
        <v>61</v>
      </c>
      <c r="M136" s="38"/>
      <c r="N136" s="38"/>
      <c r="O136" s="38"/>
    </row>
    <row r="137" ht="14.5" spans="1:15">
      <c r="A137" s="38" t="s">
        <v>4954</v>
      </c>
      <c r="B137" s="122" t="s">
        <v>4920</v>
      </c>
      <c r="C137" s="95">
        <v>4880048</v>
      </c>
      <c r="D137" s="38" t="s">
        <v>4955</v>
      </c>
      <c r="E137" s="95" t="s">
        <v>4956</v>
      </c>
      <c r="F137" s="95" t="s">
        <v>3699</v>
      </c>
      <c r="G137" s="38" t="s">
        <v>4692</v>
      </c>
      <c r="H137" s="96" t="s">
        <v>3998</v>
      </c>
      <c r="I137" s="94" t="s">
        <v>1750</v>
      </c>
      <c r="J137" s="38" t="s">
        <v>2593</v>
      </c>
      <c r="K137" s="107" t="s">
        <v>265</v>
      </c>
      <c r="L137" s="25">
        <v>53</v>
      </c>
      <c r="M137" s="38"/>
      <c r="N137" s="38"/>
      <c r="O137" s="38"/>
    </row>
    <row r="138" ht="14.5" spans="1:15">
      <c r="A138" s="38" t="s">
        <v>4954</v>
      </c>
      <c r="B138" s="122" t="s">
        <v>4920</v>
      </c>
      <c r="C138" s="95"/>
      <c r="D138" s="38"/>
      <c r="E138" s="95"/>
      <c r="F138" s="95"/>
      <c r="G138" s="38"/>
      <c r="H138" s="38" t="s">
        <v>4957</v>
      </c>
      <c r="I138" s="95" t="s">
        <v>2573</v>
      </c>
      <c r="J138" s="38" t="s">
        <v>2593</v>
      </c>
      <c r="K138" s="107" t="s">
        <v>4958</v>
      </c>
      <c r="L138" s="25">
        <v>0</v>
      </c>
      <c r="M138" s="38"/>
      <c r="N138" s="38"/>
      <c r="O138" s="38"/>
    </row>
    <row r="139" ht="14.5" spans="1:15">
      <c r="A139" s="38" t="s">
        <v>4954</v>
      </c>
      <c r="B139" s="113" t="s">
        <v>4959</v>
      </c>
      <c r="C139" s="95">
        <v>4288318</v>
      </c>
      <c r="D139" s="124" t="s">
        <v>4960</v>
      </c>
      <c r="E139" s="95" t="s">
        <v>4961</v>
      </c>
      <c r="F139" s="97" t="s">
        <v>4962</v>
      </c>
      <c r="G139" s="38" t="s">
        <v>4904</v>
      </c>
      <c r="H139" s="107" t="s">
        <v>3992</v>
      </c>
      <c r="I139" s="95" t="s">
        <v>4963</v>
      </c>
      <c r="J139" s="38" t="s">
        <v>2593</v>
      </c>
      <c r="K139" s="107" t="s">
        <v>187</v>
      </c>
      <c r="L139" s="25">
        <v>50</v>
      </c>
      <c r="M139" s="38"/>
      <c r="N139" s="38"/>
      <c r="O139" s="38"/>
    </row>
    <row r="140" ht="14.5" spans="1:15">
      <c r="A140" s="38" t="s">
        <v>4954</v>
      </c>
      <c r="B140" s="113" t="s">
        <v>4959</v>
      </c>
      <c r="C140" s="95">
        <v>4323217</v>
      </c>
      <c r="D140" s="38" t="s">
        <v>3989</v>
      </c>
      <c r="E140" s="95" t="s">
        <v>3990</v>
      </c>
      <c r="F140" s="98">
        <v>36256</v>
      </c>
      <c r="G140" s="38" t="s">
        <v>1002</v>
      </c>
      <c r="H140" s="96" t="s">
        <v>2843</v>
      </c>
      <c r="I140" s="95" t="s">
        <v>2573</v>
      </c>
      <c r="J140" s="38" t="s">
        <v>2593</v>
      </c>
      <c r="K140" s="107" t="s">
        <v>4958</v>
      </c>
      <c r="L140" s="25">
        <v>0</v>
      </c>
      <c r="M140" s="38"/>
      <c r="N140" s="38"/>
      <c r="O140" s="38"/>
    </row>
    <row r="141" ht="14.5" spans="1:15">
      <c r="A141" s="38" t="s">
        <v>4954</v>
      </c>
      <c r="B141" s="113" t="s">
        <v>4959</v>
      </c>
      <c r="C141" s="95">
        <v>4327825</v>
      </c>
      <c r="D141" s="124" t="s">
        <v>4964</v>
      </c>
      <c r="E141" s="95" t="s">
        <v>4965</v>
      </c>
      <c r="F141" s="97" t="s">
        <v>2374</v>
      </c>
      <c r="G141" s="38" t="s">
        <v>2591</v>
      </c>
      <c r="H141" s="96" t="s">
        <v>2375</v>
      </c>
      <c r="I141" s="94" t="s">
        <v>452</v>
      </c>
      <c r="J141" s="38" t="s">
        <v>2593</v>
      </c>
      <c r="K141" s="107" t="s">
        <v>320</v>
      </c>
      <c r="L141" s="25">
        <v>62</v>
      </c>
      <c r="M141" s="38"/>
      <c r="N141" s="38"/>
      <c r="O141" s="38"/>
    </row>
    <row r="142" ht="14.5" spans="1:15">
      <c r="A142" s="38" t="s">
        <v>4954</v>
      </c>
      <c r="B142" s="113" t="s">
        <v>4959</v>
      </c>
      <c r="C142" s="95">
        <v>4761253</v>
      </c>
      <c r="D142" s="38" t="s">
        <v>3806</v>
      </c>
      <c r="E142" s="95" t="s">
        <v>4966</v>
      </c>
      <c r="F142" s="95" t="s">
        <v>2602</v>
      </c>
      <c r="G142" s="38" t="s">
        <v>1002</v>
      </c>
      <c r="H142" s="38" t="s">
        <v>4967</v>
      </c>
      <c r="I142" s="95" t="s">
        <v>4963</v>
      </c>
      <c r="J142" s="38" t="s">
        <v>2593</v>
      </c>
      <c r="K142" s="107" t="s">
        <v>232</v>
      </c>
      <c r="L142" s="107" t="s">
        <v>4968</v>
      </c>
      <c r="M142" s="38"/>
      <c r="N142" s="38"/>
      <c r="O142" s="38"/>
    </row>
    <row r="143" ht="14.5" spans="1:15">
      <c r="A143" s="38" t="s">
        <v>4954</v>
      </c>
      <c r="B143" s="122" t="s">
        <v>4920</v>
      </c>
      <c r="C143" s="95">
        <v>4877696</v>
      </c>
      <c r="D143" s="124" t="s">
        <v>4116</v>
      </c>
      <c r="E143" s="95" t="s">
        <v>4969</v>
      </c>
      <c r="F143" s="97">
        <v>37171</v>
      </c>
      <c r="G143" s="38" t="s">
        <v>1002</v>
      </c>
      <c r="H143" s="38" t="s">
        <v>4970</v>
      </c>
      <c r="I143" s="95" t="s">
        <v>4963</v>
      </c>
      <c r="J143" s="38" t="s">
        <v>2593</v>
      </c>
      <c r="K143" s="107" t="s">
        <v>4302</v>
      </c>
      <c r="L143" s="107" t="s">
        <v>4971</v>
      </c>
      <c r="M143" s="38"/>
      <c r="N143" s="38"/>
      <c r="O143" s="38"/>
    </row>
    <row r="144" ht="14.5" spans="1:15">
      <c r="A144" s="38" t="s">
        <v>4954</v>
      </c>
      <c r="B144" s="122" t="s">
        <v>4920</v>
      </c>
      <c r="C144" s="95">
        <v>4881638</v>
      </c>
      <c r="D144" s="38" t="s">
        <v>3806</v>
      </c>
      <c r="E144" s="95" t="s">
        <v>4972</v>
      </c>
      <c r="F144" s="98">
        <v>36924</v>
      </c>
      <c r="G144" s="38" t="s">
        <v>1002</v>
      </c>
      <c r="H144" s="38" t="s">
        <v>4973</v>
      </c>
      <c r="I144" s="95" t="s">
        <v>4974</v>
      </c>
      <c r="J144" s="38" t="s">
        <v>2593</v>
      </c>
      <c r="K144" s="107" t="s">
        <v>4302</v>
      </c>
      <c r="L144" s="107" t="s">
        <v>2854</v>
      </c>
      <c r="M144" s="38"/>
      <c r="N144" s="38"/>
      <c r="O144" s="38"/>
    </row>
    <row r="145" ht="14.5" spans="1:15">
      <c r="A145" s="38" t="s">
        <v>4954</v>
      </c>
      <c r="B145" s="113" t="s">
        <v>4959</v>
      </c>
      <c r="C145" s="95">
        <v>4947230</v>
      </c>
      <c r="D145" s="125" t="s">
        <v>4205</v>
      </c>
      <c r="E145" s="95" t="s">
        <v>4975</v>
      </c>
      <c r="F145" s="97" t="s">
        <v>4976</v>
      </c>
      <c r="G145" s="38" t="s">
        <v>4678</v>
      </c>
      <c r="H145" s="38" t="s">
        <v>4977</v>
      </c>
      <c r="I145" s="95" t="s">
        <v>4963</v>
      </c>
      <c r="J145" s="38" t="s">
        <v>2593</v>
      </c>
      <c r="K145" s="107" t="s">
        <v>4978</v>
      </c>
      <c r="L145" s="25">
        <v>0</v>
      </c>
      <c r="M145" s="38"/>
      <c r="N145" s="38"/>
      <c r="O145" s="38"/>
    </row>
    <row r="146" ht="14.5" spans="1:15">
      <c r="A146" s="38" t="s">
        <v>4954</v>
      </c>
      <c r="B146" s="122" t="s">
        <v>4920</v>
      </c>
      <c r="C146" s="95">
        <v>4880741</v>
      </c>
      <c r="D146" s="125" t="s">
        <v>4979</v>
      </c>
      <c r="E146" s="95" t="s">
        <v>4980</v>
      </c>
      <c r="F146" s="97" t="s">
        <v>4981</v>
      </c>
      <c r="G146" s="38" t="s">
        <v>4678</v>
      </c>
      <c r="H146" s="38" t="s">
        <v>4982</v>
      </c>
      <c r="I146" s="95" t="s">
        <v>4963</v>
      </c>
      <c r="J146" s="38" t="s">
        <v>2593</v>
      </c>
      <c r="K146" s="107" t="s">
        <v>4978</v>
      </c>
      <c r="L146" s="25">
        <v>0</v>
      </c>
      <c r="M146" s="38"/>
      <c r="N146" s="38"/>
      <c r="O146" s="38"/>
    </row>
    <row r="147" ht="14.5" spans="1:15">
      <c r="A147" s="38" t="s">
        <v>4954</v>
      </c>
      <c r="B147" s="113" t="s">
        <v>4959</v>
      </c>
      <c r="C147" s="95">
        <v>4747373</v>
      </c>
      <c r="D147" s="38" t="s">
        <v>3979</v>
      </c>
      <c r="E147" s="95" t="s">
        <v>3980</v>
      </c>
      <c r="F147" s="95" t="s">
        <v>3981</v>
      </c>
      <c r="G147" s="38" t="s">
        <v>1002</v>
      </c>
      <c r="H147" s="38" t="s">
        <v>3982</v>
      </c>
      <c r="I147" s="95" t="s">
        <v>4963</v>
      </c>
      <c r="J147" s="38" t="s">
        <v>2593</v>
      </c>
      <c r="K147" s="107" t="s">
        <v>4983</v>
      </c>
      <c r="L147" s="107">
        <v>0</v>
      </c>
      <c r="M147" s="38"/>
      <c r="N147" s="38"/>
      <c r="O147" s="38"/>
    </row>
    <row r="148" ht="14.5" spans="1:15">
      <c r="A148" s="38" t="s">
        <v>4954</v>
      </c>
      <c r="B148" s="122" t="s">
        <v>4920</v>
      </c>
      <c r="C148" s="95">
        <v>4922875</v>
      </c>
      <c r="D148" s="38" t="s">
        <v>4700</v>
      </c>
      <c r="E148" s="95" t="s">
        <v>4984</v>
      </c>
      <c r="F148" s="98">
        <v>36656</v>
      </c>
      <c r="G148" s="38" t="s">
        <v>4678</v>
      </c>
      <c r="H148" s="38" t="s">
        <v>4985</v>
      </c>
      <c r="I148" s="95" t="s">
        <v>4963</v>
      </c>
      <c r="J148" s="38" t="s">
        <v>2593</v>
      </c>
      <c r="K148" s="107" t="s">
        <v>214</v>
      </c>
      <c r="L148" s="25">
        <v>62</v>
      </c>
      <c r="M148" s="38"/>
      <c r="N148" s="38"/>
      <c r="O148" s="38"/>
    </row>
    <row r="149" ht="14.5" spans="1:15">
      <c r="A149" s="38" t="s">
        <v>4954</v>
      </c>
      <c r="B149" s="122" t="s">
        <v>4920</v>
      </c>
      <c r="C149" s="95">
        <v>4881307</v>
      </c>
      <c r="D149" s="124" t="s">
        <v>4862</v>
      </c>
      <c r="E149" s="95" t="s">
        <v>4986</v>
      </c>
      <c r="F149" s="97" t="s">
        <v>4101</v>
      </c>
      <c r="G149" s="38" t="s">
        <v>4692</v>
      </c>
      <c r="H149" s="96" t="s">
        <v>4987</v>
      </c>
      <c r="I149" s="95" t="s">
        <v>4963</v>
      </c>
      <c r="J149" s="38" t="s">
        <v>2593</v>
      </c>
      <c r="K149" s="107" t="s">
        <v>265</v>
      </c>
      <c r="L149" s="25">
        <v>62</v>
      </c>
      <c r="M149" s="38"/>
      <c r="N149" s="38"/>
      <c r="O149" s="38"/>
    </row>
    <row r="150" ht="14.5" spans="1:15">
      <c r="A150" s="38" t="s">
        <v>4954</v>
      </c>
      <c r="B150" s="113" t="s">
        <v>4959</v>
      </c>
      <c r="C150" s="95">
        <v>4323805</v>
      </c>
      <c r="D150" s="124" t="s">
        <v>4856</v>
      </c>
      <c r="E150" s="95" t="s">
        <v>4988</v>
      </c>
      <c r="F150" s="97" t="s">
        <v>4989</v>
      </c>
      <c r="G150" s="38" t="s">
        <v>4678</v>
      </c>
      <c r="H150" s="38" t="s">
        <v>4990</v>
      </c>
      <c r="I150" s="95" t="s">
        <v>4963</v>
      </c>
      <c r="J150" s="38" t="s">
        <v>2593</v>
      </c>
      <c r="K150" s="107" t="s">
        <v>4983</v>
      </c>
      <c r="L150" s="25">
        <v>0</v>
      </c>
      <c r="M150" s="38"/>
      <c r="N150" s="38"/>
      <c r="O150" s="38"/>
    </row>
    <row r="151" ht="14.5" spans="1:15">
      <c r="A151" s="38" t="s">
        <v>4954</v>
      </c>
      <c r="B151" s="122" t="s">
        <v>4920</v>
      </c>
      <c r="C151" s="95">
        <v>4878919</v>
      </c>
      <c r="D151" s="38" t="s">
        <v>4116</v>
      </c>
      <c r="E151" s="95" t="s">
        <v>4991</v>
      </c>
      <c r="F151" s="98">
        <v>36870</v>
      </c>
      <c r="G151" s="38" t="s">
        <v>4678</v>
      </c>
      <c r="H151" s="96" t="s">
        <v>4992</v>
      </c>
      <c r="I151" s="94" t="s">
        <v>1750</v>
      </c>
      <c r="J151" s="38" t="s">
        <v>2593</v>
      </c>
      <c r="K151" s="107" t="s">
        <v>214</v>
      </c>
      <c r="L151" s="25">
        <v>43</v>
      </c>
      <c r="M151" s="38"/>
      <c r="N151" s="38"/>
      <c r="O151" s="38"/>
    </row>
    <row r="152" ht="14.5" spans="1:15">
      <c r="A152" s="38" t="s">
        <v>4954</v>
      </c>
      <c r="B152" s="122" t="s">
        <v>4920</v>
      </c>
      <c r="C152" s="95">
        <v>4913669</v>
      </c>
      <c r="D152" s="124" t="s">
        <v>3806</v>
      </c>
      <c r="E152" s="95" t="s">
        <v>4993</v>
      </c>
      <c r="F152" s="97" t="s">
        <v>4994</v>
      </c>
      <c r="G152" s="38" t="s">
        <v>4678</v>
      </c>
      <c r="H152" s="38" t="s">
        <v>4995</v>
      </c>
      <c r="I152" s="95" t="s">
        <v>4963</v>
      </c>
      <c r="J152" s="38" t="s">
        <v>2593</v>
      </c>
      <c r="K152" s="107" t="s">
        <v>214</v>
      </c>
      <c r="L152" s="107" t="s">
        <v>323</v>
      </c>
      <c r="M152" s="38"/>
      <c r="N152" s="38"/>
      <c r="O152" s="38"/>
    </row>
    <row r="153" ht="14.5" spans="1:15">
      <c r="A153" s="38" t="s">
        <v>4954</v>
      </c>
      <c r="B153" s="113" t="s">
        <v>4959</v>
      </c>
      <c r="C153" s="95">
        <v>4725109</v>
      </c>
      <c r="D153" s="38" t="s">
        <v>3806</v>
      </c>
      <c r="E153" s="95" t="s">
        <v>4996</v>
      </c>
      <c r="F153" s="95" t="s">
        <v>4997</v>
      </c>
      <c r="G153" s="38" t="s">
        <v>4692</v>
      </c>
      <c r="H153" s="38" t="s">
        <v>4998</v>
      </c>
      <c r="I153" s="95" t="s">
        <v>4963</v>
      </c>
      <c r="J153" s="38" t="s">
        <v>2593</v>
      </c>
      <c r="K153" s="107" t="s">
        <v>4999</v>
      </c>
      <c r="L153" s="107">
        <v>0</v>
      </c>
      <c r="M153" s="38"/>
      <c r="N153" s="38"/>
      <c r="O153" s="38"/>
    </row>
    <row r="154" ht="14.5" spans="1:15">
      <c r="A154" s="38" t="s">
        <v>4954</v>
      </c>
      <c r="B154" s="122" t="s">
        <v>4920</v>
      </c>
      <c r="C154" s="95">
        <v>4806505</v>
      </c>
      <c r="D154" s="124" t="s">
        <v>4227</v>
      </c>
      <c r="E154" s="95" t="s">
        <v>5000</v>
      </c>
      <c r="F154" s="97" t="s">
        <v>5001</v>
      </c>
      <c r="G154" s="38" t="s">
        <v>4678</v>
      </c>
      <c r="H154" s="38" t="s">
        <v>5002</v>
      </c>
      <c r="I154" s="95" t="s">
        <v>4963</v>
      </c>
      <c r="J154" s="38" t="s">
        <v>2593</v>
      </c>
      <c r="K154" s="107" t="s">
        <v>2844</v>
      </c>
      <c r="L154" s="107">
        <v>0</v>
      </c>
      <c r="M154" s="38"/>
      <c r="N154" s="38"/>
      <c r="O154" s="38"/>
    </row>
    <row r="155" ht="14.5" spans="1:15">
      <c r="A155" s="38" t="s">
        <v>4954</v>
      </c>
      <c r="B155" s="113" t="s">
        <v>4959</v>
      </c>
      <c r="C155" s="95">
        <v>4611587</v>
      </c>
      <c r="D155" s="38" t="s">
        <v>4825</v>
      </c>
      <c r="E155" s="95" t="s">
        <v>5003</v>
      </c>
      <c r="F155" s="95" t="s">
        <v>5004</v>
      </c>
      <c r="G155" s="38" t="s">
        <v>1002</v>
      </c>
      <c r="H155" s="38" t="s">
        <v>5005</v>
      </c>
      <c r="I155" s="95" t="s">
        <v>4963</v>
      </c>
      <c r="J155" s="38" t="s">
        <v>2593</v>
      </c>
      <c r="K155" s="107" t="s">
        <v>232</v>
      </c>
      <c r="L155" s="25">
        <v>49</v>
      </c>
      <c r="M155" s="38"/>
      <c r="N155" s="38"/>
      <c r="O155" s="38"/>
    </row>
    <row r="156" ht="14.5" spans="1:15">
      <c r="A156" s="38" t="s">
        <v>5006</v>
      </c>
      <c r="B156" s="113" t="s">
        <v>4959</v>
      </c>
      <c r="C156" s="95">
        <v>5002580</v>
      </c>
      <c r="D156" s="38" t="s">
        <v>176</v>
      </c>
      <c r="E156" s="95" t="s">
        <v>3686</v>
      </c>
      <c r="F156" s="98">
        <v>37747</v>
      </c>
      <c r="G156" s="38" t="s">
        <v>265</v>
      </c>
      <c r="H156" s="96" t="s">
        <v>3094</v>
      </c>
      <c r="I156" s="95" t="s">
        <v>173</v>
      </c>
      <c r="J156" s="38" t="s">
        <v>2593</v>
      </c>
      <c r="K156" s="25" t="s">
        <v>265</v>
      </c>
      <c r="L156" s="25">
        <v>63</v>
      </c>
      <c r="M156" s="38"/>
      <c r="N156" s="38"/>
      <c r="O156" s="38"/>
    </row>
    <row r="157" ht="14.5" spans="1:15">
      <c r="A157" s="38" t="s">
        <v>5006</v>
      </c>
      <c r="B157" s="122" t="s">
        <v>4920</v>
      </c>
      <c r="C157" s="95">
        <v>4991388</v>
      </c>
      <c r="D157" s="38" t="s">
        <v>286</v>
      </c>
      <c r="E157" s="95" t="s">
        <v>287</v>
      </c>
      <c r="F157" s="95" t="s">
        <v>288</v>
      </c>
      <c r="G157" s="107" t="s">
        <v>265</v>
      </c>
      <c r="H157" s="107" t="s">
        <v>2539</v>
      </c>
      <c r="I157" s="95" t="s">
        <v>223</v>
      </c>
      <c r="J157" s="38" t="s">
        <v>2574</v>
      </c>
      <c r="K157" s="107" t="s">
        <v>4302</v>
      </c>
      <c r="L157" s="25">
        <v>48</v>
      </c>
      <c r="M157" s="107" t="s">
        <v>4302</v>
      </c>
      <c r="N157" s="38"/>
      <c r="O157" s="38"/>
    </row>
    <row r="158" ht="14.5" spans="1:15">
      <c r="A158" s="38" t="s">
        <v>5006</v>
      </c>
      <c r="B158" s="113" t="s">
        <v>4959</v>
      </c>
      <c r="C158" s="95">
        <v>4982498</v>
      </c>
      <c r="D158" s="38" t="s">
        <v>257</v>
      </c>
      <c r="E158" s="95" t="s">
        <v>258</v>
      </c>
      <c r="F158" s="95" t="s">
        <v>259</v>
      </c>
      <c r="G158" s="38" t="s">
        <v>5007</v>
      </c>
      <c r="H158" s="107" t="s">
        <v>261</v>
      </c>
      <c r="I158" s="95" t="s">
        <v>173</v>
      </c>
      <c r="J158" s="38" t="s">
        <v>2574</v>
      </c>
      <c r="K158" s="25" t="s">
        <v>5007</v>
      </c>
      <c r="L158" s="107" t="s">
        <v>5008</v>
      </c>
      <c r="M158" s="38"/>
      <c r="N158" s="38"/>
      <c r="O158" s="38"/>
    </row>
    <row r="159" ht="14.5" spans="1:15">
      <c r="A159" s="38" t="s">
        <v>5006</v>
      </c>
      <c r="B159" s="122" t="s">
        <v>4920</v>
      </c>
      <c r="C159" s="95">
        <v>4987987</v>
      </c>
      <c r="D159" s="38" t="s">
        <v>205</v>
      </c>
      <c r="E159" s="95" t="s">
        <v>2566</v>
      </c>
      <c r="F159" s="98">
        <v>37023</v>
      </c>
      <c r="G159" s="38" t="s">
        <v>4645</v>
      </c>
      <c r="H159" s="107" t="s">
        <v>2305</v>
      </c>
      <c r="I159" s="95" t="s">
        <v>223</v>
      </c>
      <c r="J159" s="38" t="s">
        <v>2574</v>
      </c>
      <c r="K159" s="25" t="s">
        <v>4645</v>
      </c>
      <c r="L159" s="107" t="s">
        <v>5009</v>
      </c>
      <c r="M159" s="38"/>
      <c r="N159" s="38"/>
      <c r="O159" s="38"/>
    </row>
    <row r="160" ht="14.5" spans="1:15">
      <c r="A160" s="38" t="s">
        <v>5006</v>
      </c>
      <c r="B160" s="113" t="s">
        <v>5010</v>
      </c>
      <c r="C160" s="95">
        <v>4856910</v>
      </c>
      <c r="D160" s="38" t="s">
        <v>253</v>
      </c>
      <c r="E160" s="95" t="s">
        <v>2522</v>
      </c>
      <c r="F160" s="95" t="s">
        <v>2523</v>
      </c>
      <c r="G160" s="38" t="s">
        <v>5007</v>
      </c>
      <c r="H160" s="107" t="s">
        <v>2524</v>
      </c>
      <c r="I160" s="95" t="s">
        <v>2525</v>
      </c>
      <c r="J160" s="38" t="s">
        <v>2574</v>
      </c>
      <c r="K160" s="107" t="s">
        <v>5011</v>
      </c>
      <c r="L160" s="107" t="s">
        <v>5011</v>
      </c>
      <c r="M160" s="107" t="s">
        <v>5011</v>
      </c>
      <c r="N160" s="38"/>
      <c r="O160" s="38"/>
    </row>
    <row r="161" ht="14.5" spans="1:15">
      <c r="A161" s="38" t="s">
        <v>5006</v>
      </c>
      <c r="B161" s="113" t="s">
        <v>4959</v>
      </c>
      <c r="C161" s="95">
        <v>4754337</v>
      </c>
      <c r="D161" s="38" t="s">
        <v>189</v>
      </c>
      <c r="E161" s="95" t="s">
        <v>4003</v>
      </c>
      <c r="F161" s="98">
        <v>36951</v>
      </c>
      <c r="G161" s="38" t="s">
        <v>265</v>
      </c>
      <c r="H161" s="107" t="s">
        <v>4004</v>
      </c>
      <c r="I161" s="95" t="s">
        <v>173</v>
      </c>
      <c r="J161" s="38" t="s">
        <v>2593</v>
      </c>
      <c r="K161" s="25" t="s">
        <v>265</v>
      </c>
      <c r="L161" s="25">
        <v>55</v>
      </c>
      <c r="M161" s="38"/>
      <c r="N161" s="38"/>
      <c r="O161" s="38"/>
    </row>
    <row r="162" ht="14.5" spans="1:15">
      <c r="A162" s="38" t="s">
        <v>5006</v>
      </c>
      <c r="B162" s="113" t="s">
        <v>4959</v>
      </c>
      <c r="C162" s="95">
        <v>5012049</v>
      </c>
      <c r="D162" s="38" t="s">
        <v>189</v>
      </c>
      <c r="E162" s="95" t="s">
        <v>314</v>
      </c>
      <c r="F162" s="95" t="s">
        <v>315</v>
      </c>
      <c r="G162" s="38" t="s">
        <v>196</v>
      </c>
      <c r="H162" s="107" t="s">
        <v>316</v>
      </c>
      <c r="I162" s="95" t="s">
        <v>173</v>
      </c>
      <c r="J162" s="38" t="s">
        <v>2593</v>
      </c>
      <c r="K162" s="25" t="s">
        <v>196</v>
      </c>
      <c r="L162" s="25">
        <v>51</v>
      </c>
      <c r="M162" s="38"/>
      <c r="N162" s="38"/>
      <c r="O162" s="38"/>
    </row>
    <row r="163" ht="14.5" spans="1:15">
      <c r="A163" s="38" t="s">
        <v>5006</v>
      </c>
      <c r="B163" s="113" t="s">
        <v>4959</v>
      </c>
      <c r="C163" s="95">
        <v>5049677</v>
      </c>
      <c r="D163" s="38" t="s">
        <v>184</v>
      </c>
      <c r="E163" s="95" t="s">
        <v>2486</v>
      </c>
      <c r="F163" s="98">
        <v>36932</v>
      </c>
      <c r="G163" s="38" t="s">
        <v>265</v>
      </c>
      <c r="H163" s="107" t="s">
        <v>2488</v>
      </c>
      <c r="I163" s="95" t="s">
        <v>173</v>
      </c>
      <c r="J163" s="38" t="s">
        <v>2574</v>
      </c>
      <c r="K163" s="25" t="s">
        <v>265</v>
      </c>
      <c r="L163" s="25">
        <v>60</v>
      </c>
      <c r="M163" s="38"/>
      <c r="N163" s="38"/>
      <c r="O163" s="38"/>
    </row>
    <row r="164" ht="14.5" spans="1:15">
      <c r="A164" s="38" t="s">
        <v>5006</v>
      </c>
      <c r="B164" s="113" t="s">
        <v>4959</v>
      </c>
      <c r="C164" s="95">
        <v>4753066</v>
      </c>
      <c r="D164" s="38" t="s">
        <v>168</v>
      </c>
      <c r="E164" s="95" t="s">
        <v>5012</v>
      </c>
      <c r="F164" s="95" t="s">
        <v>5013</v>
      </c>
      <c r="G164" s="38" t="s">
        <v>265</v>
      </c>
      <c r="H164" s="107" t="s">
        <v>5014</v>
      </c>
      <c r="I164" s="95" t="s">
        <v>181</v>
      </c>
      <c r="J164" s="38" t="s">
        <v>2574</v>
      </c>
      <c r="K164" s="25" t="s">
        <v>265</v>
      </c>
      <c r="L164" s="25">
        <v>74</v>
      </c>
      <c r="M164" s="38"/>
      <c r="N164" s="38"/>
      <c r="O164" s="38"/>
    </row>
    <row r="165" ht="14.5" spans="1:15">
      <c r="A165" s="38" t="s">
        <v>5006</v>
      </c>
      <c r="B165" s="122" t="s">
        <v>4920</v>
      </c>
      <c r="C165" s="95">
        <v>4918010</v>
      </c>
      <c r="D165" s="38" t="s">
        <v>435</v>
      </c>
      <c r="E165" s="95" t="s">
        <v>4008</v>
      </c>
      <c r="F165" s="95" t="s">
        <v>1388</v>
      </c>
      <c r="G165" s="38" t="s">
        <v>214</v>
      </c>
      <c r="H165" s="38" t="s">
        <v>4009</v>
      </c>
      <c r="I165" s="95" t="s">
        <v>4010</v>
      </c>
      <c r="J165" s="38" t="s">
        <v>2593</v>
      </c>
      <c r="K165" s="129" t="s">
        <v>4072</v>
      </c>
      <c r="L165" s="129" t="s">
        <v>4072</v>
      </c>
      <c r="M165" s="107" t="s">
        <v>4072</v>
      </c>
      <c r="N165" s="38"/>
      <c r="O165" s="38"/>
    </row>
    <row r="166" ht="14.5" spans="1:15">
      <c r="A166" s="38" t="s">
        <v>5006</v>
      </c>
      <c r="B166" s="113" t="s">
        <v>4959</v>
      </c>
      <c r="C166" s="95">
        <v>5064640</v>
      </c>
      <c r="D166" s="38" t="s">
        <v>419</v>
      </c>
      <c r="E166" s="95" t="s">
        <v>3671</v>
      </c>
      <c r="F166" s="95" t="s">
        <v>1034</v>
      </c>
      <c r="G166" s="38" t="s">
        <v>265</v>
      </c>
      <c r="H166" s="107" t="s">
        <v>3672</v>
      </c>
      <c r="I166" s="95" t="s">
        <v>173</v>
      </c>
      <c r="J166" s="38" t="s">
        <v>2574</v>
      </c>
      <c r="K166" s="25" t="s">
        <v>265</v>
      </c>
      <c r="L166" s="25">
        <v>50</v>
      </c>
      <c r="M166" s="38"/>
      <c r="N166" s="38"/>
      <c r="O166" s="38"/>
    </row>
    <row r="167" ht="14.5" spans="1:15">
      <c r="A167" s="38" t="s">
        <v>5006</v>
      </c>
      <c r="B167" s="113" t="s">
        <v>4959</v>
      </c>
      <c r="C167" s="95">
        <v>5009925</v>
      </c>
      <c r="D167" s="38" t="s">
        <v>398</v>
      </c>
      <c r="E167" s="95" t="s">
        <v>2527</v>
      </c>
      <c r="F167" s="95" t="s">
        <v>2528</v>
      </c>
      <c r="G167" s="38" t="s">
        <v>265</v>
      </c>
      <c r="H167" s="107" t="s">
        <v>2529</v>
      </c>
      <c r="I167" s="95" t="s">
        <v>181</v>
      </c>
      <c r="J167" s="38" t="s">
        <v>2574</v>
      </c>
      <c r="K167" s="25" t="s">
        <v>265</v>
      </c>
      <c r="L167" s="25">
        <v>61</v>
      </c>
      <c r="M167" s="38"/>
      <c r="N167" s="38"/>
      <c r="O167" s="38"/>
    </row>
    <row r="168" ht="14.5" spans="1:15">
      <c r="A168" s="38" t="s">
        <v>5006</v>
      </c>
      <c r="B168" s="122" t="s">
        <v>4920</v>
      </c>
      <c r="C168" s="95">
        <v>5003382</v>
      </c>
      <c r="D168" s="38" t="s">
        <v>225</v>
      </c>
      <c r="E168" s="95" t="s">
        <v>226</v>
      </c>
      <c r="F168" s="98">
        <v>37288</v>
      </c>
      <c r="G168" s="38" t="s">
        <v>5015</v>
      </c>
      <c r="H168" s="107" t="s">
        <v>229</v>
      </c>
      <c r="I168" s="95" t="s">
        <v>223</v>
      </c>
      <c r="J168" s="38" t="s">
        <v>2574</v>
      </c>
      <c r="K168" s="107" t="s">
        <v>5016</v>
      </c>
      <c r="L168" s="107" t="s">
        <v>5017</v>
      </c>
      <c r="M168" s="38"/>
      <c r="N168" s="38"/>
      <c r="O168" s="38"/>
    </row>
    <row r="169" ht="14.5" spans="1:15">
      <c r="A169" s="38" t="s">
        <v>5006</v>
      </c>
      <c r="B169" s="113" t="s">
        <v>4959</v>
      </c>
      <c r="C169" s="95">
        <v>4977277</v>
      </c>
      <c r="D169" s="38" t="s">
        <v>472</v>
      </c>
      <c r="E169" s="95" t="s">
        <v>1338</v>
      </c>
      <c r="F169" s="95" t="s">
        <v>3674</v>
      </c>
      <c r="G169" s="38" t="s">
        <v>265</v>
      </c>
      <c r="H169" s="107" t="s">
        <v>3097</v>
      </c>
      <c r="I169" s="95" t="s">
        <v>173</v>
      </c>
      <c r="J169" s="38" t="s">
        <v>2574</v>
      </c>
      <c r="K169" s="25" t="s">
        <v>265</v>
      </c>
      <c r="L169" s="25">
        <v>53</v>
      </c>
      <c r="M169" s="38"/>
      <c r="N169" s="38"/>
      <c r="O169" s="38"/>
    </row>
    <row r="170" ht="14.5" spans="1:15">
      <c r="A170" s="38" t="s">
        <v>5006</v>
      </c>
      <c r="B170" s="113" t="s">
        <v>4959</v>
      </c>
      <c r="C170" s="95">
        <v>4765402</v>
      </c>
      <c r="D170" s="38" t="s">
        <v>189</v>
      </c>
      <c r="E170" s="95" t="s">
        <v>190</v>
      </c>
      <c r="F170" s="95" t="s">
        <v>191</v>
      </c>
      <c r="G170" s="96" t="s">
        <v>320</v>
      </c>
      <c r="H170" s="107" t="s">
        <v>192</v>
      </c>
      <c r="I170" s="95" t="s">
        <v>173</v>
      </c>
      <c r="J170" s="38" t="s">
        <v>2574</v>
      </c>
      <c r="K170" s="96" t="s">
        <v>320</v>
      </c>
      <c r="L170" s="25">
        <v>51</v>
      </c>
      <c r="M170" s="38"/>
      <c r="N170" s="38"/>
      <c r="O170" s="38"/>
    </row>
    <row r="171" ht="14.5" spans="1:15">
      <c r="A171" s="38" t="s">
        <v>5006</v>
      </c>
      <c r="B171" s="113" t="s">
        <v>4959</v>
      </c>
      <c r="C171" s="95">
        <v>5012110</v>
      </c>
      <c r="D171" s="38" t="s">
        <v>211</v>
      </c>
      <c r="E171" s="95" t="s">
        <v>2553</v>
      </c>
      <c r="F171" s="98">
        <v>37237</v>
      </c>
      <c r="G171" s="107" t="s">
        <v>265</v>
      </c>
      <c r="H171" s="107" t="s">
        <v>2554</v>
      </c>
      <c r="I171" s="95" t="s">
        <v>173</v>
      </c>
      <c r="J171" s="38" t="s">
        <v>2574</v>
      </c>
      <c r="K171" s="107" t="s">
        <v>265</v>
      </c>
      <c r="L171" s="25">
        <v>65</v>
      </c>
      <c r="M171" s="38"/>
      <c r="N171" s="38"/>
      <c r="O171" s="38"/>
    </row>
    <row r="172" ht="14.5" spans="1:15">
      <c r="A172" s="38" t="s">
        <v>5006</v>
      </c>
      <c r="B172" s="122" t="s">
        <v>4920</v>
      </c>
      <c r="C172" s="95">
        <v>4858936</v>
      </c>
      <c r="D172" s="38" t="s">
        <v>494</v>
      </c>
      <c r="E172" s="95" t="s">
        <v>5018</v>
      </c>
      <c r="F172" s="98">
        <v>36896</v>
      </c>
      <c r="G172" s="38" t="s">
        <v>196</v>
      </c>
      <c r="H172" s="107" t="s">
        <v>5019</v>
      </c>
      <c r="I172" s="95" t="s">
        <v>223</v>
      </c>
      <c r="J172" s="38" t="s">
        <v>2593</v>
      </c>
      <c r="K172" s="129" t="s">
        <v>4072</v>
      </c>
      <c r="L172" s="129" t="s">
        <v>4072</v>
      </c>
      <c r="M172" s="107" t="s">
        <v>4072</v>
      </c>
      <c r="N172" s="38"/>
      <c r="O172" s="38"/>
    </row>
    <row r="173" ht="14.5" spans="1:15">
      <c r="A173" s="38" t="s">
        <v>5006</v>
      </c>
      <c r="B173" s="113" t="s">
        <v>4959</v>
      </c>
      <c r="C173" s="95">
        <v>4708867</v>
      </c>
      <c r="D173" s="38" t="s">
        <v>205</v>
      </c>
      <c r="E173" s="95" t="s">
        <v>5020</v>
      </c>
      <c r="F173" s="95" t="s">
        <v>5021</v>
      </c>
      <c r="G173" s="38" t="s">
        <v>5007</v>
      </c>
      <c r="H173" s="107" t="s">
        <v>5022</v>
      </c>
      <c r="I173" s="95" t="s">
        <v>173</v>
      </c>
      <c r="J173" s="38" t="s">
        <v>2574</v>
      </c>
      <c r="K173" s="25" t="s">
        <v>5007</v>
      </c>
      <c r="L173" s="107" t="s">
        <v>5023</v>
      </c>
      <c r="M173" s="38"/>
      <c r="N173" s="38"/>
      <c r="O173" s="38"/>
    </row>
    <row r="174" ht="14.5" spans="1:15">
      <c r="A174" s="38" t="s">
        <v>5006</v>
      </c>
      <c r="B174" s="122" t="s">
        <v>4920</v>
      </c>
      <c r="C174" s="95">
        <v>4918140</v>
      </c>
      <c r="D174" s="38" t="s">
        <v>270</v>
      </c>
      <c r="E174" s="95" t="s">
        <v>3692</v>
      </c>
      <c r="F174" s="95" t="s">
        <v>3693</v>
      </c>
      <c r="G174" s="38" t="s">
        <v>5024</v>
      </c>
      <c r="H174" s="38" t="s">
        <v>3694</v>
      </c>
      <c r="I174" s="95" t="s">
        <v>223</v>
      </c>
      <c r="J174" s="38" t="s">
        <v>2574</v>
      </c>
      <c r="K174" s="107" t="s">
        <v>5025</v>
      </c>
      <c r="L174" s="107" t="s">
        <v>5026</v>
      </c>
      <c r="M174" s="38"/>
      <c r="N174" s="38"/>
      <c r="O174" s="38"/>
    </row>
    <row r="175" ht="14.5" spans="1:15">
      <c r="A175" s="38" t="s">
        <v>5006</v>
      </c>
      <c r="B175" s="113" t="s">
        <v>4959</v>
      </c>
      <c r="C175" s="95">
        <v>4861364</v>
      </c>
      <c r="D175" s="38" t="s">
        <v>211</v>
      </c>
      <c r="E175" s="95" t="s">
        <v>4001</v>
      </c>
      <c r="F175" s="95" t="s">
        <v>2132</v>
      </c>
      <c r="G175" s="38" t="s">
        <v>265</v>
      </c>
      <c r="H175" s="107" t="s">
        <v>4002</v>
      </c>
      <c r="I175" s="95" t="s">
        <v>173</v>
      </c>
      <c r="J175" s="38" t="s">
        <v>2593</v>
      </c>
      <c r="K175" s="25" t="s">
        <v>265</v>
      </c>
      <c r="L175" s="25">
        <v>60</v>
      </c>
      <c r="M175" s="38"/>
      <c r="N175" s="38"/>
      <c r="O175" s="38"/>
    </row>
    <row r="176" ht="14.5" spans="1:15">
      <c r="A176" s="38" t="s">
        <v>5006</v>
      </c>
      <c r="B176" s="113" t="s">
        <v>4959</v>
      </c>
      <c r="C176" s="95">
        <v>4864994</v>
      </c>
      <c r="D176" s="38" t="s">
        <v>543</v>
      </c>
      <c r="E176" s="95" t="s">
        <v>3188</v>
      </c>
      <c r="F176" s="95" t="s">
        <v>5027</v>
      </c>
      <c r="G176" s="38" t="s">
        <v>214</v>
      </c>
      <c r="H176" s="107" t="s">
        <v>5028</v>
      </c>
      <c r="I176" s="95" t="s">
        <v>173</v>
      </c>
      <c r="J176" s="38" t="s">
        <v>2593</v>
      </c>
      <c r="K176" s="107" t="s">
        <v>4302</v>
      </c>
      <c r="L176" s="25">
        <v>39</v>
      </c>
      <c r="M176" s="107" t="s">
        <v>4302</v>
      </c>
      <c r="N176" s="38"/>
      <c r="O176" s="38"/>
    </row>
    <row r="177" ht="14.5" spans="1:15">
      <c r="A177" s="38" t="s">
        <v>5006</v>
      </c>
      <c r="B177" s="113" t="s">
        <v>4959</v>
      </c>
      <c r="C177" s="95">
        <v>4862544</v>
      </c>
      <c r="D177" s="38" t="s">
        <v>176</v>
      </c>
      <c r="E177" s="95" t="s">
        <v>5029</v>
      </c>
      <c r="F177" s="95" t="s">
        <v>5030</v>
      </c>
      <c r="G177" s="38" t="s">
        <v>196</v>
      </c>
      <c r="H177" s="107" t="s">
        <v>5031</v>
      </c>
      <c r="I177" s="95" t="s">
        <v>173</v>
      </c>
      <c r="J177" s="38" t="s">
        <v>2593</v>
      </c>
      <c r="K177" s="107" t="s">
        <v>4302</v>
      </c>
      <c r="L177" s="25">
        <v>44</v>
      </c>
      <c r="M177" s="107" t="s">
        <v>4302</v>
      </c>
      <c r="N177" s="38"/>
      <c r="O177" s="38"/>
    </row>
    <row r="178" ht="14.5" spans="1:15">
      <c r="A178" s="38" t="s">
        <v>5006</v>
      </c>
      <c r="B178" s="113" t="s">
        <v>5010</v>
      </c>
      <c r="C178" s="95">
        <v>4699248</v>
      </c>
      <c r="D178" s="38" t="s">
        <v>340</v>
      </c>
      <c r="E178" s="95" t="s">
        <v>419</v>
      </c>
      <c r="F178" s="98">
        <v>37386</v>
      </c>
      <c r="G178" s="38" t="s">
        <v>5032</v>
      </c>
      <c r="H178" s="107" t="s">
        <v>1402</v>
      </c>
      <c r="I178" s="95" t="s">
        <v>223</v>
      </c>
      <c r="J178" s="38" t="s">
        <v>2593</v>
      </c>
      <c r="K178" s="107" t="s">
        <v>4297</v>
      </c>
      <c r="L178" s="107" t="s">
        <v>5033</v>
      </c>
      <c r="M178" s="107" t="s">
        <v>4302</v>
      </c>
      <c r="N178" s="38"/>
      <c r="O178" s="38"/>
    </row>
    <row r="179" ht="14.5" spans="1:15">
      <c r="A179" s="38" t="s">
        <v>5006</v>
      </c>
      <c r="B179" s="122" t="s">
        <v>4920</v>
      </c>
      <c r="C179" s="95">
        <v>4754265</v>
      </c>
      <c r="D179" s="38" t="s">
        <v>176</v>
      </c>
      <c r="E179" s="95" t="s">
        <v>4019</v>
      </c>
      <c r="F179" s="95" t="s">
        <v>1585</v>
      </c>
      <c r="G179" s="38" t="s">
        <v>5034</v>
      </c>
      <c r="H179" s="107" t="s">
        <v>1586</v>
      </c>
      <c r="I179" s="95" t="s">
        <v>223</v>
      </c>
      <c r="J179" s="38" t="s">
        <v>2574</v>
      </c>
      <c r="K179" s="25" t="s">
        <v>5034</v>
      </c>
      <c r="L179" s="107" t="s">
        <v>5035</v>
      </c>
      <c r="M179" s="38"/>
      <c r="N179" s="38"/>
      <c r="O179" s="38"/>
    </row>
    <row r="180" ht="14.5" spans="1:15">
      <c r="A180" s="38" t="s">
        <v>5006</v>
      </c>
      <c r="B180" s="113" t="s">
        <v>4959</v>
      </c>
      <c r="C180" s="95">
        <v>4666795</v>
      </c>
      <c r="D180" s="38" t="s">
        <v>445</v>
      </c>
      <c r="E180" s="95" t="s">
        <v>2545</v>
      </c>
      <c r="F180" s="95" t="s">
        <v>2546</v>
      </c>
      <c r="G180" s="38" t="s">
        <v>5036</v>
      </c>
      <c r="H180" s="107" t="s">
        <v>2548</v>
      </c>
      <c r="I180" s="95" t="s">
        <v>173</v>
      </c>
      <c r="J180" s="38" t="s">
        <v>2574</v>
      </c>
      <c r="K180" s="107" t="s">
        <v>5037</v>
      </c>
      <c r="L180" s="107" t="s">
        <v>5038</v>
      </c>
      <c r="M180" s="38"/>
      <c r="N180" s="38"/>
      <c r="O180" s="38"/>
    </row>
    <row r="181" ht="14.5" spans="1:15">
      <c r="A181" s="38" t="s">
        <v>5006</v>
      </c>
      <c r="B181" s="122" t="s">
        <v>4920</v>
      </c>
      <c r="C181" s="95">
        <v>5000351</v>
      </c>
      <c r="D181" s="38" t="s">
        <v>199</v>
      </c>
      <c r="E181" s="95" t="s">
        <v>3510</v>
      </c>
      <c r="F181" s="95" t="s">
        <v>361</v>
      </c>
      <c r="G181" s="38" t="s">
        <v>214</v>
      </c>
      <c r="H181" s="107" t="s">
        <v>4020</v>
      </c>
      <c r="I181" s="95" t="s">
        <v>223</v>
      </c>
      <c r="J181" s="38" t="s">
        <v>2574</v>
      </c>
      <c r="K181" s="25" t="s">
        <v>214</v>
      </c>
      <c r="L181" s="25">
        <v>68</v>
      </c>
      <c r="M181" s="38"/>
      <c r="N181" s="38"/>
      <c r="O181" s="38"/>
    </row>
    <row r="182" ht="14.5" spans="1:15">
      <c r="A182" s="38" t="s">
        <v>5006</v>
      </c>
      <c r="B182" s="113" t="s">
        <v>4959</v>
      </c>
      <c r="C182" s="95">
        <v>5033043</v>
      </c>
      <c r="D182" s="38" t="s">
        <v>176</v>
      </c>
      <c r="E182" s="95" t="s">
        <v>177</v>
      </c>
      <c r="F182" s="95" t="s">
        <v>178</v>
      </c>
      <c r="G182" s="38" t="s">
        <v>265</v>
      </c>
      <c r="H182" s="107" t="s">
        <v>180</v>
      </c>
      <c r="I182" s="95" t="s">
        <v>181</v>
      </c>
      <c r="J182" s="38" t="s">
        <v>2574</v>
      </c>
      <c r="K182" s="25" t="s">
        <v>265</v>
      </c>
      <c r="L182" s="25">
        <v>53</v>
      </c>
      <c r="M182" s="38"/>
      <c r="N182" s="38"/>
      <c r="O182" s="38"/>
    </row>
    <row r="183" ht="14.5" spans="1:15">
      <c r="A183" s="38" t="s">
        <v>5006</v>
      </c>
      <c r="B183" s="113" t="s">
        <v>4959</v>
      </c>
      <c r="C183" s="95">
        <v>5079166</v>
      </c>
      <c r="D183" s="38" t="s">
        <v>340</v>
      </c>
      <c r="E183" s="95" t="s">
        <v>2562</v>
      </c>
      <c r="F183" s="95" t="s">
        <v>2563</v>
      </c>
      <c r="G183" s="38" t="s">
        <v>265</v>
      </c>
      <c r="H183" s="107" t="s">
        <v>2564</v>
      </c>
      <c r="I183" s="95" t="s">
        <v>293</v>
      </c>
      <c r="J183" s="38" t="s">
        <v>2574</v>
      </c>
      <c r="K183" s="107" t="s">
        <v>5039</v>
      </c>
      <c r="L183" s="107" t="s">
        <v>5039</v>
      </c>
      <c r="M183" s="107" t="s">
        <v>5039</v>
      </c>
      <c r="N183" s="38"/>
      <c r="O183" s="38"/>
    </row>
    <row r="184" ht="14.5" spans="1:15">
      <c r="A184" s="38" t="s">
        <v>5006</v>
      </c>
      <c r="B184" s="113" t="s">
        <v>4959</v>
      </c>
      <c r="C184" s="95">
        <v>4861392</v>
      </c>
      <c r="D184" s="38" t="s">
        <v>539</v>
      </c>
      <c r="E184" s="95" t="s">
        <v>4021</v>
      </c>
      <c r="F184" s="95" t="s">
        <v>4022</v>
      </c>
      <c r="G184" s="38" t="s">
        <v>4859</v>
      </c>
      <c r="H184" s="107" t="s">
        <v>4023</v>
      </c>
      <c r="I184" s="95" t="s">
        <v>173</v>
      </c>
      <c r="J184" s="38" t="s">
        <v>2574</v>
      </c>
      <c r="K184" s="107" t="s">
        <v>196</v>
      </c>
      <c r="L184" s="25">
        <v>60</v>
      </c>
      <c r="M184" s="38"/>
      <c r="N184" s="38"/>
      <c r="O184" s="38"/>
    </row>
    <row r="185" ht="14.5" spans="1:15">
      <c r="A185" s="38" t="s">
        <v>5006</v>
      </c>
      <c r="B185" s="113" t="s">
        <v>4959</v>
      </c>
      <c r="C185" s="95">
        <v>5026287</v>
      </c>
      <c r="D185" s="38" t="s">
        <v>184</v>
      </c>
      <c r="E185" s="95" t="s">
        <v>2490</v>
      </c>
      <c r="F185" s="95" t="s">
        <v>2491</v>
      </c>
      <c r="G185" s="38" t="s">
        <v>265</v>
      </c>
      <c r="H185" s="107" t="s">
        <v>2492</v>
      </c>
      <c r="I185" s="95" t="s">
        <v>173</v>
      </c>
      <c r="J185" s="38" t="s">
        <v>2574</v>
      </c>
      <c r="K185" s="25" t="s">
        <v>265</v>
      </c>
      <c r="L185" s="25">
        <v>50</v>
      </c>
      <c r="M185" s="38"/>
      <c r="N185" s="38"/>
      <c r="O185" s="38"/>
    </row>
    <row r="186" ht="14.5" spans="1:15">
      <c r="A186" s="38" t="s">
        <v>5006</v>
      </c>
      <c r="B186" s="113" t="s">
        <v>4959</v>
      </c>
      <c r="C186" s="95">
        <v>4707826</v>
      </c>
      <c r="D186" s="38" t="s">
        <v>1110</v>
      </c>
      <c r="E186" s="95" t="s">
        <v>1753</v>
      </c>
      <c r="F186" s="95" t="s">
        <v>3644</v>
      </c>
      <c r="G186" s="38" t="s">
        <v>5040</v>
      </c>
      <c r="H186" s="107" t="s">
        <v>3645</v>
      </c>
      <c r="I186" s="95" t="s">
        <v>173</v>
      </c>
      <c r="J186" s="38" t="s">
        <v>2574</v>
      </c>
      <c r="K186" s="25" t="s">
        <v>5040</v>
      </c>
      <c r="L186" s="107" t="s">
        <v>5041</v>
      </c>
      <c r="M186" s="38"/>
      <c r="N186" s="38"/>
      <c r="O186" s="38"/>
    </row>
    <row r="187" ht="14.5" spans="1:15">
      <c r="A187" s="38" t="s">
        <v>5006</v>
      </c>
      <c r="B187" s="113" t="s">
        <v>4959</v>
      </c>
      <c r="C187" s="95">
        <v>4865019</v>
      </c>
      <c r="D187" s="38" t="s">
        <v>267</v>
      </c>
      <c r="E187" s="95" t="s">
        <v>268</v>
      </c>
      <c r="F187" s="98">
        <v>37170</v>
      </c>
      <c r="G187" s="38" t="s">
        <v>4692</v>
      </c>
      <c r="H187" s="96" t="s">
        <v>269</v>
      </c>
      <c r="I187" s="95" t="s">
        <v>5042</v>
      </c>
      <c r="J187" s="38" t="s">
        <v>2593</v>
      </c>
      <c r="K187" s="25" t="s">
        <v>4692</v>
      </c>
      <c r="L187" s="25">
        <v>69</v>
      </c>
      <c r="M187" s="38"/>
      <c r="N187" s="38"/>
      <c r="O187" s="38"/>
    </row>
    <row r="188" ht="14.5" spans="1:15">
      <c r="A188" s="38" t="s">
        <v>5006</v>
      </c>
      <c r="B188" s="113" t="s">
        <v>4959</v>
      </c>
      <c r="C188" s="95">
        <v>5069440</v>
      </c>
      <c r="D188" s="38" t="s">
        <v>4116</v>
      </c>
      <c r="E188" s="95" t="s">
        <v>5043</v>
      </c>
      <c r="F188" s="98" t="s">
        <v>1411</v>
      </c>
      <c r="G188" s="38" t="s">
        <v>4692</v>
      </c>
      <c r="H188" s="96" t="s">
        <v>1412</v>
      </c>
      <c r="I188" s="95" t="s">
        <v>5044</v>
      </c>
      <c r="J188" s="38" t="s">
        <v>2574</v>
      </c>
      <c r="K188" s="25" t="s">
        <v>4692</v>
      </c>
      <c r="L188" s="25">
        <v>54</v>
      </c>
      <c r="M188" s="38"/>
      <c r="N188" s="38"/>
      <c r="O188" s="38"/>
    </row>
    <row r="189" ht="14.5" spans="1:15">
      <c r="A189" s="107" t="s">
        <v>3661</v>
      </c>
      <c r="B189" s="25" t="s">
        <v>2519</v>
      </c>
      <c r="C189" s="95">
        <v>4901048</v>
      </c>
      <c r="D189" s="126" t="s">
        <v>398</v>
      </c>
      <c r="E189" s="95" t="s">
        <v>3688</v>
      </c>
      <c r="F189" s="95" t="s">
        <v>3689</v>
      </c>
      <c r="G189" s="126" t="s">
        <v>265</v>
      </c>
      <c r="H189" s="107" t="s">
        <v>3691</v>
      </c>
      <c r="I189" s="95" t="s">
        <v>1814</v>
      </c>
      <c r="J189" s="107" t="s">
        <v>182</v>
      </c>
      <c r="K189" s="107" t="s">
        <v>5011</v>
      </c>
      <c r="L189" s="107" t="s">
        <v>5011</v>
      </c>
      <c r="M189" s="107" t="s">
        <v>5011</v>
      </c>
      <c r="N189" s="25"/>
      <c r="O189" s="25"/>
    </row>
    <row r="190" ht="15.5" spans="1:15">
      <c r="A190" s="107" t="s">
        <v>3661</v>
      </c>
      <c r="B190" s="25" t="s">
        <v>1731</v>
      </c>
      <c r="C190" s="95">
        <v>5062864</v>
      </c>
      <c r="D190" s="127" t="s">
        <v>184</v>
      </c>
      <c r="E190" s="128" t="s">
        <v>1732</v>
      </c>
      <c r="F190" s="95" t="s">
        <v>1733</v>
      </c>
      <c r="G190" s="126" t="s">
        <v>265</v>
      </c>
      <c r="H190" s="107" t="s">
        <v>1734</v>
      </c>
      <c r="I190" s="95" t="s">
        <v>3669</v>
      </c>
      <c r="J190" s="107" t="s">
        <v>182</v>
      </c>
      <c r="K190" s="107" t="s">
        <v>4302</v>
      </c>
      <c r="L190" s="25">
        <v>48</v>
      </c>
      <c r="M190" s="107" t="s">
        <v>4302</v>
      </c>
      <c r="N190" s="25"/>
      <c r="O190" s="25"/>
    </row>
    <row r="191" ht="15.5" spans="1:15">
      <c r="A191" s="107" t="s">
        <v>3661</v>
      </c>
      <c r="B191" s="25" t="s">
        <v>275</v>
      </c>
      <c r="C191" s="95">
        <v>5180546</v>
      </c>
      <c r="D191" s="127" t="s">
        <v>499</v>
      </c>
      <c r="E191" s="128" t="s">
        <v>1405</v>
      </c>
      <c r="F191" s="128" t="s">
        <v>2557</v>
      </c>
      <c r="G191" s="126" t="s">
        <v>214</v>
      </c>
      <c r="H191" s="107" t="s">
        <v>2559</v>
      </c>
      <c r="I191" s="95" t="s">
        <v>293</v>
      </c>
      <c r="J191" s="107" t="s">
        <v>174</v>
      </c>
      <c r="K191" s="126" t="s">
        <v>214</v>
      </c>
      <c r="L191" s="25">
        <v>59</v>
      </c>
      <c r="M191" s="25"/>
      <c r="N191" s="25"/>
      <c r="O191" s="25"/>
    </row>
    <row r="192" ht="14.5" spans="1:15">
      <c r="A192" s="107" t="s">
        <v>3661</v>
      </c>
      <c r="B192" s="25" t="s">
        <v>1662</v>
      </c>
      <c r="C192" s="95">
        <v>4947235</v>
      </c>
      <c r="D192" s="126" t="s">
        <v>270</v>
      </c>
      <c r="E192" s="95" t="s">
        <v>3639</v>
      </c>
      <c r="F192" s="95" t="s">
        <v>3640</v>
      </c>
      <c r="G192" s="126" t="s">
        <v>196</v>
      </c>
      <c r="H192" s="107" t="s">
        <v>3641</v>
      </c>
      <c r="I192" s="95" t="s">
        <v>3642</v>
      </c>
      <c r="J192" s="107" t="s">
        <v>174</v>
      </c>
      <c r="K192" s="126" t="s">
        <v>196</v>
      </c>
      <c r="L192" s="25">
        <v>56</v>
      </c>
      <c r="M192" s="25"/>
      <c r="N192" s="25"/>
      <c r="O192" s="25"/>
    </row>
    <row r="193" ht="15.5" spans="1:15">
      <c r="A193" s="107" t="s">
        <v>3661</v>
      </c>
      <c r="B193" s="25" t="s">
        <v>2519</v>
      </c>
      <c r="C193" s="95">
        <v>4904984</v>
      </c>
      <c r="D193" s="130" t="s">
        <v>270</v>
      </c>
      <c r="E193" s="128" t="s">
        <v>2520</v>
      </c>
      <c r="F193" s="128" t="s">
        <v>1495</v>
      </c>
      <c r="G193" s="126" t="s">
        <v>196</v>
      </c>
      <c r="H193" s="107" t="s">
        <v>2521</v>
      </c>
      <c r="I193" s="95" t="s">
        <v>210</v>
      </c>
      <c r="J193" s="107" t="s">
        <v>182</v>
      </c>
      <c r="K193" s="107" t="s">
        <v>196</v>
      </c>
      <c r="L193" s="25">
        <v>56</v>
      </c>
      <c r="M193" s="41"/>
      <c r="N193" s="41"/>
      <c r="O193" s="41"/>
    </row>
    <row r="194" ht="15.5" spans="1:15">
      <c r="A194" s="107" t="s">
        <v>3661</v>
      </c>
      <c r="B194" s="25" t="s">
        <v>301</v>
      </c>
      <c r="C194" s="95">
        <v>3531215</v>
      </c>
      <c r="D194" s="127" t="s">
        <v>499</v>
      </c>
      <c r="E194" s="128" t="s">
        <v>4030</v>
      </c>
      <c r="F194" s="128" t="s">
        <v>4031</v>
      </c>
      <c r="G194" s="126" t="s">
        <v>187</v>
      </c>
      <c r="H194" s="107" t="s">
        <v>4032</v>
      </c>
      <c r="I194" s="95" t="s">
        <v>375</v>
      </c>
      <c r="J194" s="107" t="s">
        <v>174</v>
      </c>
      <c r="K194" s="126" t="s">
        <v>187</v>
      </c>
      <c r="L194" s="25">
        <v>56</v>
      </c>
      <c r="M194" s="41"/>
      <c r="N194" s="41"/>
      <c r="O194" s="41"/>
    </row>
    <row r="195" ht="14.5" spans="1:15">
      <c r="A195" s="38" t="s">
        <v>5045</v>
      </c>
      <c r="B195" s="38" t="s">
        <v>217</v>
      </c>
      <c r="C195" s="95">
        <v>4760592</v>
      </c>
      <c r="D195" s="38" t="s">
        <v>2315</v>
      </c>
      <c r="E195" s="95" t="s">
        <v>4152</v>
      </c>
      <c r="F195" s="95" t="s">
        <v>4153</v>
      </c>
      <c r="G195" s="38" t="s">
        <v>4678</v>
      </c>
      <c r="H195" s="38" t="s">
        <v>4154</v>
      </c>
      <c r="I195" s="94" t="s">
        <v>533</v>
      </c>
      <c r="J195" s="38"/>
      <c r="K195" s="107" t="s">
        <v>214</v>
      </c>
      <c r="L195" s="25">
        <v>55</v>
      </c>
      <c r="M195" s="38"/>
      <c r="N195" s="38"/>
      <c r="O195" s="38"/>
    </row>
    <row r="196" ht="14.5" spans="1:15">
      <c r="A196" s="38" t="s">
        <v>5045</v>
      </c>
      <c r="B196" s="38" t="s">
        <v>147</v>
      </c>
      <c r="C196" s="95">
        <v>4753149</v>
      </c>
      <c r="D196" s="38" t="s">
        <v>785</v>
      </c>
      <c r="E196" s="95" t="s">
        <v>2754</v>
      </c>
      <c r="F196" s="95" t="s">
        <v>2385</v>
      </c>
      <c r="G196" s="38" t="s">
        <v>5046</v>
      </c>
      <c r="H196" s="38" t="s">
        <v>2755</v>
      </c>
      <c r="I196" s="95" t="s">
        <v>533</v>
      </c>
      <c r="J196" s="38"/>
      <c r="K196" s="107" t="s">
        <v>183</v>
      </c>
      <c r="L196" s="107" t="s">
        <v>5047</v>
      </c>
      <c r="M196" s="38"/>
      <c r="N196" s="38"/>
      <c r="O196" s="38"/>
    </row>
    <row r="197" ht="14.5" spans="1:15">
      <c r="A197" s="38" t="s">
        <v>5045</v>
      </c>
      <c r="B197" s="38" t="s">
        <v>217</v>
      </c>
      <c r="C197" s="95">
        <v>4749170</v>
      </c>
      <c r="D197" s="38" t="s">
        <v>2315</v>
      </c>
      <c r="E197" s="95" t="s">
        <v>675</v>
      </c>
      <c r="F197" s="95" t="s">
        <v>2756</v>
      </c>
      <c r="G197" s="38" t="s">
        <v>4615</v>
      </c>
      <c r="H197" s="38" t="s">
        <v>676</v>
      </c>
      <c r="I197" s="95" t="s">
        <v>552</v>
      </c>
      <c r="J197" s="38"/>
      <c r="K197" s="25"/>
      <c r="L197" s="25"/>
      <c r="M197" s="38"/>
      <c r="N197" s="38"/>
      <c r="O197" s="38"/>
    </row>
    <row r="198" ht="14.5" spans="1:15">
      <c r="A198" s="38" t="s">
        <v>5045</v>
      </c>
      <c r="B198" s="38" t="s">
        <v>147</v>
      </c>
      <c r="C198" s="95">
        <v>4726165</v>
      </c>
      <c r="D198" s="38" t="s">
        <v>2842</v>
      </c>
      <c r="E198" s="95" t="s">
        <v>4155</v>
      </c>
      <c r="F198" s="98">
        <v>36952</v>
      </c>
      <c r="G198" s="38" t="s">
        <v>187</v>
      </c>
      <c r="H198" s="107" t="s">
        <v>4156</v>
      </c>
      <c r="I198" s="95" t="s">
        <v>538</v>
      </c>
      <c r="J198" s="38"/>
      <c r="K198" s="107" t="s">
        <v>187</v>
      </c>
      <c r="L198" s="25">
        <v>61</v>
      </c>
      <c r="M198" s="38"/>
      <c r="N198" s="38"/>
      <c r="O198" s="38"/>
    </row>
    <row r="199" ht="14.5" spans="1:15">
      <c r="A199" s="38" t="s">
        <v>5045</v>
      </c>
      <c r="B199" s="38" t="s">
        <v>147</v>
      </c>
      <c r="C199" s="95">
        <v>4717185</v>
      </c>
      <c r="D199" s="38" t="s">
        <v>2865</v>
      </c>
      <c r="E199" s="95" t="s">
        <v>3798</v>
      </c>
      <c r="F199" s="95" t="s">
        <v>516</v>
      </c>
      <c r="G199" s="38" t="s">
        <v>5007</v>
      </c>
      <c r="H199" s="38" t="s">
        <v>3799</v>
      </c>
      <c r="I199" s="95" t="s">
        <v>552</v>
      </c>
      <c r="J199" s="38"/>
      <c r="K199" s="107" t="s">
        <v>1051</v>
      </c>
      <c r="L199" s="107" t="s">
        <v>5048</v>
      </c>
      <c r="M199" s="38"/>
      <c r="N199" s="38"/>
      <c r="O199" s="38"/>
    </row>
    <row r="200" ht="14.5" spans="1:15">
      <c r="A200" s="38" t="s">
        <v>5045</v>
      </c>
      <c r="B200" s="38" t="s">
        <v>147</v>
      </c>
      <c r="C200" s="95">
        <v>4725315</v>
      </c>
      <c r="D200" s="38" t="s">
        <v>1876</v>
      </c>
      <c r="E200" s="95" t="s">
        <v>5049</v>
      </c>
      <c r="F200" s="95" t="s">
        <v>2224</v>
      </c>
      <c r="G200" s="38" t="s">
        <v>4692</v>
      </c>
      <c r="H200" s="38" t="s">
        <v>5050</v>
      </c>
      <c r="I200" s="95" t="s">
        <v>538</v>
      </c>
      <c r="J200" s="38"/>
      <c r="K200" s="107" t="s">
        <v>265</v>
      </c>
      <c r="L200" s="25">
        <v>54</v>
      </c>
      <c r="M200" s="38"/>
      <c r="N200" s="38"/>
      <c r="O200" s="38"/>
    </row>
    <row r="201" ht="14.5" spans="1:15">
      <c r="A201" s="38" t="s">
        <v>5045</v>
      </c>
      <c r="B201" s="38" t="s">
        <v>147</v>
      </c>
      <c r="C201" s="95">
        <v>4736486</v>
      </c>
      <c r="D201" s="38" t="s">
        <v>632</v>
      </c>
      <c r="E201" s="95" t="s">
        <v>633</v>
      </c>
      <c r="F201" s="98">
        <v>36743</v>
      </c>
      <c r="G201" s="38" t="s">
        <v>4678</v>
      </c>
      <c r="H201" s="38" t="s">
        <v>635</v>
      </c>
      <c r="I201" s="95" t="s">
        <v>523</v>
      </c>
      <c r="J201" s="38"/>
      <c r="K201" s="107" t="s">
        <v>183</v>
      </c>
      <c r="L201" s="107" t="s">
        <v>183</v>
      </c>
      <c r="M201" s="38"/>
      <c r="N201" s="38"/>
      <c r="O201" s="38"/>
    </row>
    <row r="202" ht="14.5" spans="1:15">
      <c r="A202" s="38" t="s">
        <v>5045</v>
      </c>
      <c r="B202" s="38" t="s">
        <v>147</v>
      </c>
      <c r="C202" s="95">
        <v>4592553</v>
      </c>
      <c r="D202" s="38" t="s">
        <v>2341</v>
      </c>
      <c r="E202" s="95" t="s">
        <v>1107</v>
      </c>
      <c r="F202" s="98">
        <v>36443</v>
      </c>
      <c r="G202" s="38" t="s">
        <v>4615</v>
      </c>
      <c r="H202" s="38" t="s">
        <v>2766</v>
      </c>
      <c r="I202" s="95" t="s">
        <v>538</v>
      </c>
      <c r="J202" s="38"/>
      <c r="K202" s="107" t="s">
        <v>196</v>
      </c>
      <c r="L202" s="25">
        <v>65</v>
      </c>
      <c r="M202" s="38"/>
      <c r="N202" s="38"/>
      <c r="O202" s="38"/>
    </row>
    <row r="203" ht="14.5" spans="1:15">
      <c r="A203" s="38" t="s">
        <v>5045</v>
      </c>
      <c r="B203" s="38" t="s">
        <v>147</v>
      </c>
      <c r="C203" s="95">
        <v>4421990</v>
      </c>
      <c r="D203" s="38" t="s">
        <v>2096</v>
      </c>
      <c r="E203" s="95" t="s">
        <v>2097</v>
      </c>
      <c r="F203" s="95" t="s">
        <v>2098</v>
      </c>
      <c r="G203" s="38" t="s">
        <v>2591</v>
      </c>
      <c r="H203" s="38" t="s">
        <v>2099</v>
      </c>
      <c r="I203" s="95" t="s">
        <v>533</v>
      </c>
      <c r="J203" s="25"/>
      <c r="K203" s="107" t="s">
        <v>320</v>
      </c>
      <c r="L203" s="25">
        <v>57</v>
      </c>
      <c r="M203" s="38"/>
      <c r="N203" s="38"/>
      <c r="O203" s="38"/>
    </row>
    <row r="204" ht="14.5" spans="1:15">
      <c r="A204" s="38" t="s">
        <v>5045</v>
      </c>
      <c r="B204" s="38" t="s">
        <v>147</v>
      </c>
      <c r="C204" s="95">
        <v>4457681</v>
      </c>
      <c r="D204" s="38" t="s">
        <v>1308</v>
      </c>
      <c r="E204" s="95" t="s">
        <v>2773</v>
      </c>
      <c r="F204" s="95" t="s">
        <v>2774</v>
      </c>
      <c r="G204" s="38" t="s">
        <v>187</v>
      </c>
      <c r="H204" s="38" t="s">
        <v>2775</v>
      </c>
      <c r="I204" s="95" t="s">
        <v>533</v>
      </c>
      <c r="J204" s="60"/>
      <c r="K204" s="107" t="s">
        <v>183</v>
      </c>
      <c r="L204" s="107">
        <v>34</v>
      </c>
      <c r="M204" s="38"/>
      <c r="N204" s="38"/>
      <c r="O204" s="38"/>
    </row>
    <row r="205" ht="14.5" spans="1:15">
      <c r="A205" s="38" t="s">
        <v>5045</v>
      </c>
      <c r="B205" s="38" t="s">
        <v>147</v>
      </c>
      <c r="C205" s="95">
        <v>4422855</v>
      </c>
      <c r="D205" s="38" t="s">
        <v>585</v>
      </c>
      <c r="E205" s="95" t="s">
        <v>756</v>
      </c>
      <c r="F205" s="98">
        <v>36593</v>
      </c>
      <c r="G205" s="38" t="s">
        <v>4692</v>
      </c>
      <c r="H205" s="38" t="s">
        <v>757</v>
      </c>
      <c r="I205" s="95" t="s">
        <v>552</v>
      </c>
      <c r="J205" s="38"/>
      <c r="K205" s="107" t="s">
        <v>265</v>
      </c>
      <c r="L205" s="25">
        <v>51</v>
      </c>
      <c r="M205" s="38"/>
      <c r="N205" s="38"/>
      <c r="O205" s="38"/>
    </row>
    <row r="206" ht="14.5" spans="1:15">
      <c r="A206" s="38" t="s">
        <v>5045</v>
      </c>
      <c r="B206" s="107" t="s">
        <v>147</v>
      </c>
      <c r="C206" s="95">
        <v>4460198</v>
      </c>
      <c r="D206" s="38" t="s">
        <v>1308</v>
      </c>
      <c r="E206" s="95" t="s">
        <v>1625</v>
      </c>
      <c r="F206" s="95" t="s">
        <v>1626</v>
      </c>
      <c r="G206" s="105" t="s">
        <v>4615</v>
      </c>
      <c r="H206" s="38" t="s">
        <v>1627</v>
      </c>
      <c r="I206" s="95" t="s">
        <v>538</v>
      </c>
      <c r="J206" s="38"/>
      <c r="K206" s="107" t="s">
        <v>196</v>
      </c>
      <c r="L206" s="25">
        <v>62</v>
      </c>
      <c r="M206" s="38"/>
      <c r="N206" s="38"/>
      <c r="O206" s="38"/>
    </row>
    <row r="207" ht="14.5" spans="1:15">
      <c r="A207" s="38" t="s">
        <v>5045</v>
      </c>
      <c r="B207" s="38" t="s">
        <v>147</v>
      </c>
      <c r="C207" s="95">
        <v>4422050</v>
      </c>
      <c r="D207" s="38" t="s">
        <v>4159</v>
      </c>
      <c r="E207" s="95" t="s">
        <v>535</v>
      </c>
      <c r="F207" s="95" t="s">
        <v>536</v>
      </c>
      <c r="G207" s="38" t="s">
        <v>2591</v>
      </c>
      <c r="H207" s="38" t="s">
        <v>537</v>
      </c>
      <c r="I207" s="95" t="s">
        <v>538</v>
      </c>
      <c r="J207" s="38"/>
      <c r="K207" s="107" t="s">
        <v>320</v>
      </c>
      <c r="L207" s="25">
        <v>55</v>
      </c>
      <c r="M207" s="38"/>
      <c r="N207" s="38"/>
      <c r="O207" s="38"/>
    </row>
    <row r="208" ht="14.5" spans="1:15">
      <c r="A208" s="38" t="s">
        <v>5045</v>
      </c>
      <c r="B208" s="38" t="s">
        <v>147</v>
      </c>
      <c r="C208" s="95">
        <v>4326169</v>
      </c>
      <c r="D208" s="38" t="s">
        <v>2041</v>
      </c>
      <c r="E208" s="95" t="s">
        <v>2778</v>
      </c>
      <c r="F208" s="98">
        <v>36347</v>
      </c>
      <c r="G208" s="38" t="s">
        <v>2591</v>
      </c>
      <c r="H208" s="38" t="s">
        <v>2779</v>
      </c>
      <c r="I208" s="95" t="s">
        <v>533</v>
      </c>
      <c r="J208" s="38"/>
      <c r="K208" s="107" t="s">
        <v>183</v>
      </c>
      <c r="L208" s="25">
        <v>42</v>
      </c>
      <c r="M208" s="38"/>
      <c r="N208" s="38"/>
      <c r="O208" s="38"/>
    </row>
    <row r="209" ht="14.5" spans="1:15">
      <c r="A209" s="38" t="s">
        <v>5045</v>
      </c>
      <c r="B209" s="38" t="s">
        <v>147</v>
      </c>
      <c r="C209" s="95">
        <v>4328180</v>
      </c>
      <c r="D209" s="38" t="s">
        <v>359</v>
      </c>
      <c r="E209" s="95" t="s">
        <v>1607</v>
      </c>
      <c r="F209" s="95" t="s">
        <v>1608</v>
      </c>
      <c r="G209" s="38" t="s">
        <v>179</v>
      </c>
      <c r="H209" s="38" t="s">
        <v>1609</v>
      </c>
      <c r="I209" s="95" t="s">
        <v>533</v>
      </c>
      <c r="J209" s="38"/>
      <c r="K209" s="107" t="s">
        <v>183</v>
      </c>
      <c r="L209" s="107" t="s">
        <v>183</v>
      </c>
      <c r="M209" s="38"/>
      <c r="N209" s="38"/>
      <c r="O209" s="38"/>
    </row>
    <row r="210" ht="14.5" spans="1:15">
      <c r="A210" s="38" t="s">
        <v>5045</v>
      </c>
      <c r="B210" s="38" t="s">
        <v>147</v>
      </c>
      <c r="C210" s="95">
        <v>4214578</v>
      </c>
      <c r="D210" s="38" t="s">
        <v>2152</v>
      </c>
      <c r="E210" s="95" t="s">
        <v>4163</v>
      </c>
      <c r="F210" s="98" t="s">
        <v>5051</v>
      </c>
      <c r="G210" s="38" t="s">
        <v>228</v>
      </c>
      <c r="H210" s="38" t="s">
        <v>4164</v>
      </c>
      <c r="I210" s="95" t="s">
        <v>538</v>
      </c>
      <c r="J210" s="38"/>
      <c r="K210" s="107" t="s">
        <v>183</v>
      </c>
      <c r="L210" s="107" t="s">
        <v>183</v>
      </c>
      <c r="M210" s="38"/>
      <c r="N210" s="38"/>
      <c r="O210" s="38"/>
    </row>
    <row r="211" ht="14.5" spans="1:15">
      <c r="A211" s="38" t="s">
        <v>5045</v>
      </c>
      <c r="B211" s="38" t="s">
        <v>147</v>
      </c>
      <c r="C211" s="95">
        <v>4184930</v>
      </c>
      <c r="D211" s="38" t="s">
        <v>947</v>
      </c>
      <c r="E211" s="95" t="s">
        <v>873</v>
      </c>
      <c r="F211" s="95" t="s">
        <v>5052</v>
      </c>
      <c r="G211" s="38" t="s">
        <v>187</v>
      </c>
      <c r="H211" s="38" t="s">
        <v>5053</v>
      </c>
      <c r="I211" s="95" t="s">
        <v>538</v>
      </c>
      <c r="J211" s="38"/>
      <c r="K211" s="107" t="s">
        <v>183</v>
      </c>
      <c r="L211" s="107" t="s">
        <v>183</v>
      </c>
      <c r="M211" s="38"/>
      <c r="N211" s="38"/>
      <c r="O211" s="38"/>
    </row>
    <row r="212" ht="14.5" spans="1:15">
      <c r="A212" s="38" t="s">
        <v>5045</v>
      </c>
      <c r="B212" s="38" t="s">
        <v>217</v>
      </c>
      <c r="C212" s="95">
        <v>4454978</v>
      </c>
      <c r="D212" s="38" t="s">
        <v>1538</v>
      </c>
      <c r="E212" s="95" t="s">
        <v>643</v>
      </c>
      <c r="F212" s="95" t="s">
        <v>1539</v>
      </c>
      <c r="G212" s="38" t="s">
        <v>4678</v>
      </c>
      <c r="H212" s="38" t="s">
        <v>644</v>
      </c>
      <c r="I212" s="95" t="s">
        <v>533</v>
      </c>
      <c r="J212" s="38"/>
      <c r="K212" s="107" t="s">
        <v>183</v>
      </c>
      <c r="L212" s="107" t="s">
        <v>183</v>
      </c>
      <c r="M212" s="38"/>
      <c r="N212" s="38"/>
      <c r="O212" s="38"/>
    </row>
    <row r="213" ht="14.5" spans="1:15">
      <c r="A213" s="38" t="s">
        <v>5045</v>
      </c>
      <c r="B213" s="38" t="s">
        <v>147</v>
      </c>
      <c r="C213" s="95">
        <v>4093345</v>
      </c>
      <c r="D213" s="38" t="s">
        <v>5054</v>
      </c>
      <c r="E213" s="95" t="s">
        <v>276</v>
      </c>
      <c r="F213" s="95" t="s">
        <v>3384</v>
      </c>
      <c r="G213" s="38" t="s">
        <v>228</v>
      </c>
      <c r="H213" s="38" t="s">
        <v>3386</v>
      </c>
      <c r="I213" s="95" t="s">
        <v>552</v>
      </c>
      <c r="J213" s="38"/>
      <c r="K213" s="107" t="s">
        <v>183</v>
      </c>
      <c r="L213" s="107" t="s">
        <v>183</v>
      </c>
      <c r="M213" s="38"/>
      <c r="N213" s="38"/>
      <c r="O213" s="38"/>
    </row>
    <row r="214" ht="14.5" spans="1:15">
      <c r="A214" s="38" t="s">
        <v>5045</v>
      </c>
      <c r="B214" s="38" t="s">
        <v>147</v>
      </c>
      <c r="C214" s="95">
        <v>4184852</v>
      </c>
      <c r="D214" s="38" t="s">
        <v>4165</v>
      </c>
      <c r="E214" s="95" t="s">
        <v>519</v>
      </c>
      <c r="F214" s="95" t="s">
        <v>4166</v>
      </c>
      <c r="G214" s="38" t="s">
        <v>187</v>
      </c>
      <c r="H214" s="38" t="s">
        <v>4167</v>
      </c>
      <c r="I214" s="95" t="s">
        <v>538</v>
      </c>
      <c r="J214" s="38"/>
      <c r="K214" s="107" t="s">
        <v>183</v>
      </c>
      <c r="L214" s="107" t="s">
        <v>183</v>
      </c>
      <c r="M214" s="38"/>
      <c r="N214" s="38"/>
      <c r="O214" s="38"/>
    </row>
    <row r="215" ht="14.5" spans="1:15">
      <c r="A215" s="38" t="s">
        <v>5045</v>
      </c>
      <c r="B215" s="38" t="s">
        <v>147</v>
      </c>
      <c r="C215" s="95">
        <v>4064899</v>
      </c>
      <c r="D215" s="38" t="s">
        <v>550</v>
      </c>
      <c r="E215" s="95" t="s">
        <v>671</v>
      </c>
      <c r="F215" s="98">
        <v>35954</v>
      </c>
      <c r="G215" s="38" t="s">
        <v>187</v>
      </c>
      <c r="H215" s="25" t="s">
        <v>551</v>
      </c>
      <c r="I215" s="95" t="s">
        <v>552</v>
      </c>
      <c r="J215" s="38"/>
      <c r="K215" s="107" t="s">
        <v>187</v>
      </c>
      <c r="L215" s="25">
        <v>57</v>
      </c>
      <c r="M215" s="38"/>
      <c r="N215" s="38"/>
      <c r="O215" s="38"/>
    </row>
    <row r="216" ht="14.5" spans="1:15">
      <c r="A216" s="38" t="s">
        <v>5045</v>
      </c>
      <c r="B216" s="38" t="s">
        <v>147</v>
      </c>
      <c r="C216" s="95">
        <v>4061318</v>
      </c>
      <c r="D216" s="38" t="s">
        <v>770</v>
      </c>
      <c r="E216" s="95" t="s">
        <v>677</v>
      </c>
      <c r="F216" s="98">
        <v>35833</v>
      </c>
      <c r="G216" s="105" t="s">
        <v>4678</v>
      </c>
      <c r="H216" s="25" t="s">
        <v>5055</v>
      </c>
      <c r="I216" s="95" t="s">
        <v>538</v>
      </c>
      <c r="J216" s="38"/>
      <c r="K216" s="107" t="s">
        <v>183</v>
      </c>
      <c r="L216" s="107" t="s">
        <v>183</v>
      </c>
      <c r="M216" s="38"/>
      <c r="N216" s="38"/>
      <c r="O216" s="38"/>
    </row>
    <row r="217" ht="14.5" spans="1:15">
      <c r="A217" s="38" t="s">
        <v>5045</v>
      </c>
      <c r="B217" s="38" t="s">
        <v>147</v>
      </c>
      <c r="C217" s="95">
        <v>4249806</v>
      </c>
      <c r="D217" s="38" t="s">
        <v>2041</v>
      </c>
      <c r="E217" s="95" t="s">
        <v>2781</v>
      </c>
      <c r="F217" s="95" t="s">
        <v>2782</v>
      </c>
      <c r="G217" s="38" t="s">
        <v>187</v>
      </c>
      <c r="H217" s="38" t="s">
        <v>2783</v>
      </c>
      <c r="I217" s="95" t="s">
        <v>538</v>
      </c>
      <c r="J217" s="38"/>
      <c r="K217" s="25"/>
      <c r="L217" s="25"/>
      <c r="M217" s="38"/>
      <c r="N217" s="38"/>
      <c r="O217" s="38"/>
    </row>
    <row r="218" ht="14.5" spans="1:15">
      <c r="A218" s="38" t="s">
        <v>5045</v>
      </c>
      <c r="B218" s="38" t="s">
        <v>147</v>
      </c>
      <c r="C218" s="95">
        <v>3747057</v>
      </c>
      <c r="D218" s="38" t="s">
        <v>1571</v>
      </c>
      <c r="E218" s="95" t="s">
        <v>1572</v>
      </c>
      <c r="F218" s="95" t="s">
        <v>1573</v>
      </c>
      <c r="G218" s="38" t="s">
        <v>2591</v>
      </c>
      <c r="H218" s="38" t="s">
        <v>1574</v>
      </c>
      <c r="I218" s="95" t="s">
        <v>538</v>
      </c>
      <c r="J218" s="38"/>
      <c r="K218" s="107" t="s">
        <v>320</v>
      </c>
      <c r="L218" s="25">
        <v>53</v>
      </c>
      <c r="M218" s="38"/>
      <c r="N218" s="38"/>
      <c r="O218" s="38"/>
    </row>
    <row r="219" ht="14.5" spans="1:15">
      <c r="A219" s="38" t="s">
        <v>5045</v>
      </c>
      <c r="B219" s="38" t="s">
        <v>147</v>
      </c>
      <c r="C219" s="95">
        <v>3726353</v>
      </c>
      <c r="D219" s="38" t="s">
        <v>2315</v>
      </c>
      <c r="E219" s="95" t="s">
        <v>5056</v>
      </c>
      <c r="F219" s="95" t="s">
        <v>5057</v>
      </c>
      <c r="G219" s="38" t="s">
        <v>2591</v>
      </c>
      <c r="H219" s="38" t="s">
        <v>5058</v>
      </c>
      <c r="I219" s="95" t="s">
        <v>538</v>
      </c>
      <c r="J219" s="38"/>
      <c r="K219" s="107" t="s">
        <v>320</v>
      </c>
      <c r="L219" s="25">
        <v>56</v>
      </c>
      <c r="M219" s="38"/>
      <c r="N219" s="38"/>
      <c r="O219" s="38"/>
    </row>
    <row r="220" ht="14.5" spans="1:15">
      <c r="A220" s="38" t="s">
        <v>5045</v>
      </c>
      <c r="B220" s="38" t="s">
        <v>147</v>
      </c>
      <c r="C220" s="95">
        <v>3626028</v>
      </c>
      <c r="D220" s="38" t="s">
        <v>1302</v>
      </c>
      <c r="E220" s="95" t="s">
        <v>2267</v>
      </c>
      <c r="F220" s="95" t="s">
        <v>2787</v>
      </c>
      <c r="G220" s="38" t="s">
        <v>1002</v>
      </c>
      <c r="H220" s="107" t="s">
        <v>2788</v>
      </c>
      <c r="I220" s="95" t="s">
        <v>523</v>
      </c>
      <c r="J220" s="38"/>
      <c r="K220" s="25"/>
      <c r="L220" s="25"/>
      <c r="M220" s="38"/>
      <c r="N220" s="38"/>
      <c r="O220" s="38"/>
    </row>
    <row r="221" ht="14.5" spans="1:15">
      <c r="A221" s="38" t="s">
        <v>5045</v>
      </c>
      <c r="B221" s="38" t="s">
        <v>147</v>
      </c>
      <c r="C221" s="95">
        <v>4170301</v>
      </c>
      <c r="D221" s="38" t="s">
        <v>5054</v>
      </c>
      <c r="E221" s="95" t="s">
        <v>449</v>
      </c>
      <c r="F221" s="98">
        <v>36317</v>
      </c>
      <c r="G221" s="96" t="s">
        <v>1578</v>
      </c>
      <c r="H221" s="90" t="s">
        <v>5059</v>
      </c>
      <c r="I221" s="95" t="s">
        <v>538</v>
      </c>
      <c r="J221" s="38"/>
      <c r="K221" s="107" t="s">
        <v>183</v>
      </c>
      <c r="L221" s="107" t="s">
        <v>5060</v>
      </c>
      <c r="M221" s="38"/>
      <c r="N221" s="38"/>
      <c r="O221" s="38"/>
    </row>
    <row r="222" ht="14.5" spans="1:15">
      <c r="A222" s="38" t="s">
        <v>5045</v>
      </c>
      <c r="B222" s="38" t="s">
        <v>147</v>
      </c>
      <c r="C222" s="95">
        <v>4158209</v>
      </c>
      <c r="D222" s="38" t="s">
        <v>2842</v>
      </c>
      <c r="E222" s="95" t="s">
        <v>3465</v>
      </c>
      <c r="F222" s="95" t="s">
        <v>4077</v>
      </c>
      <c r="G222" s="38" t="s">
        <v>187</v>
      </c>
      <c r="H222" s="107" t="s">
        <v>3467</v>
      </c>
      <c r="I222" s="94" t="s">
        <v>725</v>
      </c>
      <c r="J222" s="38"/>
      <c r="K222" s="107" t="s">
        <v>187</v>
      </c>
      <c r="L222" s="25">
        <v>53</v>
      </c>
      <c r="M222" s="38"/>
      <c r="N222" s="38"/>
      <c r="O222" s="38"/>
    </row>
    <row r="223" ht="14.5" spans="1:15">
      <c r="A223" s="38" t="s">
        <v>5045</v>
      </c>
      <c r="B223" s="38" t="s">
        <v>5061</v>
      </c>
      <c r="C223" s="95">
        <v>4381598</v>
      </c>
      <c r="D223" s="38" t="s">
        <v>4205</v>
      </c>
      <c r="E223" s="95" t="s">
        <v>5062</v>
      </c>
      <c r="F223" s="98">
        <v>32026</v>
      </c>
      <c r="G223" s="38" t="s">
        <v>187</v>
      </c>
      <c r="H223" s="25" t="s">
        <v>5063</v>
      </c>
      <c r="I223" s="95" t="s">
        <v>375</v>
      </c>
      <c r="J223" s="38"/>
      <c r="K223" s="107" t="s">
        <v>183</v>
      </c>
      <c r="L223" s="107" t="s">
        <v>183</v>
      </c>
      <c r="M223" s="38"/>
      <c r="N223" s="38"/>
      <c r="O223" s="38"/>
    </row>
    <row r="224" ht="14.5" spans="1:15">
      <c r="A224" s="38" t="s">
        <v>5045</v>
      </c>
      <c r="B224" s="100" t="s">
        <v>147</v>
      </c>
      <c r="C224" s="95">
        <v>5050139</v>
      </c>
      <c r="D224" s="38" t="s">
        <v>585</v>
      </c>
      <c r="E224" s="95" t="s">
        <v>586</v>
      </c>
      <c r="F224" s="98">
        <v>37440</v>
      </c>
      <c r="G224" s="38" t="s">
        <v>4678</v>
      </c>
      <c r="H224" s="30" t="s">
        <v>587</v>
      </c>
      <c r="I224" s="102" t="s">
        <v>588</v>
      </c>
      <c r="J224" s="38"/>
      <c r="K224" s="107" t="s">
        <v>214</v>
      </c>
      <c r="L224" s="25">
        <v>54</v>
      </c>
      <c r="M224" s="38"/>
      <c r="N224" s="38"/>
      <c r="O224" s="38"/>
    </row>
    <row r="225" ht="14.5" spans="1:15">
      <c r="A225" s="38" t="s">
        <v>5045</v>
      </c>
      <c r="B225" s="38" t="s">
        <v>198</v>
      </c>
      <c r="C225" s="95">
        <v>4638818</v>
      </c>
      <c r="D225" s="38" t="s">
        <v>1475</v>
      </c>
      <c r="E225" s="95" t="s">
        <v>1476</v>
      </c>
      <c r="F225" s="98">
        <v>36375</v>
      </c>
      <c r="G225" s="38" t="s">
        <v>1002</v>
      </c>
      <c r="H225" s="38" t="s">
        <v>1477</v>
      </c>
      <c r="I225" s="95" t="s">
        <v>538</v>
      </c>
      <c r="J225" s="38"/>
      <c r="K225" s="107" t="s">
        <v>232</v>
      </c>
      <c r="L225" s="25">
        <v>58</v>
      </c>
      <c r="M225" s="38"/>
      <c r="N225" s="38"/>
      <c r="O225" s="38"/>
    </row>
    <row r="226" ht="14.5" spans="1:15">
      <c r="A226" s="38" t="s">
        <v>5045</v>
      </c>
      <c r="B226" s="38" t="s">
        <v>301</v>
      </c>
      <c r="C226" s="131">
        <v>4935659</v>
      </c>
      <c r="D226" s="38" t="s">
        <v>1405</v>
      </c>
      <c r="E226" s="95" t="s">
        <v>5064</v>
      </c>
      <c r="F226" s="95" t="s">
        <v>5065</v>
      </c>
      <c r="G226" s="38" t="s">
        <v>4615</v>
      </c>
      <c r="H226" s="38" t="s">
        <v>5066</v>
      </c>
      <c r="I226" s="95" t="s">
        <v>552</v>
      </c>
      <c r="J226" s="38"/>
      <c r="K226" s="107" t="s">
        <v>196</v>
      </c>
      <c r="L226" s="25">
        <v>68</v>
      </c>
      <c r="M226" s="38"/>
      <c r="N226" s="38"/>
      <c r="O226" s="38"/>
    </row>
    <row r="227" ht="14.5" spans="1:15">
      <c r="A227" s="38" t="s">
        <v>5045</v>
      </c>
      <c r="B227" s="38" t="s">
        <v>301</v>
      </c>
      <c r="C227" s="131">
        <v>4735296</v>
      </c>
      <c r="D227" s="38" t="s">
        <v>5067</v>
      </c>
      <c r="E227" s="95" t="s">
        <v>5068</v>
      </c>
      <c r="F227" s="95" t="s">
        <v>2756</v>
      </c>
      <c r="G227" s="38" t="s">
        <v>4692</v>
      </c>
      <c r="H227" s="25" t="s">
        <v>5069</v>
      </c>
      <c r="I227" s="95" t="s">
        <v>538</v>
      </c>
      <c r="J227" s="38"/>
      <c r="K227" s="107" t="s">
        <v>265</v>
      </c>
      <c r="L227" s="25">
        <v>61</v>
      </c>
      <c r="M227" s="38"/>
      <c r="N227" s="38"/>
      <c r="O227" s="38"/>
    </row>
    <row r="228" ht="14.5" spans="1:15">
      <c r="A228" s="38" t="s">
        <v>5045</v>
      </c>
      <c r="B228" s="38" t="s">
        <v>301</v>
      </c>
      <c r="C228" s="131">
        <v>4735285</v>
      </c>
      <c r="D228" s="38" t="s">
        <v>2433</v>
      </c>
      <c r="E228" s="95" t="s">
        <v>5070</v>
      </c>
      <c r="F228" s="95" t="s">
        <v>5071</v>
      </c>
      <c r="G228" s="38" t="s">
        <v>4678</v>
      </c>
      <c r="H228" s="25" t="s">
        <v>5072</v>
      </c>
      <c r="I228" s="95" t="s">
        <v>538</v>
      </c>
      <c r="J228" s="38"/>
      <c r="K228" s="107" t="s">
        <v>214</v>
      </c>
      <c r="L228" s="25">
        <v>57</v>
      </c>
      <c r="M228" s="38"/>
      <c r="N228" s="38"/>
      <c r="O228" s="38"/>
    </row>
    <row r="229" ht="14.5" spans="1:15">
      <c r="A229" s="38" t="s">
        <v>5045</v>
      </c>
      <c r="B229" s="38" t="s">
        <v>301</v>
      </c>
      <c r="C229" s="95">
        <v>4654193</v>
      </c>
      <c r="D229" s="38" t="s">
        <v>2096</v>
      </c>
      <c r="E229" s="95" t="s">
        <v>722</v>
      </c>
      <c r="F229" s="95" t="s">
        <v>2563</v>
      </c>
      <c r="G229" s="38" t="s">
        <v>4678</v>
      </c>
      <c r="H229" s="38" t="s">
        <v>2764</v>
      </c>
      <c r="I229" s="95" t="s">
        <v>533</v>
      </c>
      <c r="J229" s="38"/>
      <c r="K229" s="107" t="s">
        <v>214</v>
      </c>
      <c r="L229" s="25">
        <v>67</v>
      </c>
      <c r="M229" s="38"/>
      <c r="N229" s="38"/>
      <c r="O229" s="38"/>
    </row>
    <row r="230" ht="14.5" spans="1:15">
      <c r="A230" s="38" t="s">
        <v>5045</v>
      </c>
      <c r="B230" s="38" t="s">
        <v>301</v>
      </c>
      <c r="C230" s="95">
        <v>4439573</v>
      </c>
      <c r="D230" s="38" t="s">
        <v>1917</v>
      </c>
      <c r="E230" s="95" t="s">
        <v>445</v>
      </c>
      <c r="F230" s="95" t="s">
        <v>1914</v>
      </c>
      <c r="G230" s="38" t="s">
        <v>5073</v>
      </c>
      <c r="H230" s="38" t="s">
        <v>1916</v>
      </c>
      <c r="I230" s="95" t="s">
        <v>533</v>
      </c>
      <c r="J230" s="38"/>
      <c r="K230" s="107" t="s">
        <v>5074</v>
      </c>
      <c r="L230" s="107" t="s">
        <v>2428</v>
      </c>
      <c r="M230" s="38"/>
      <c r="N230" s="38"/>
      <c r="O230" s="38"/>
    </row>
    <row r="231" ht="14.5" spans="1:15">
      <c r="A231" s="38" t="s">
        <v>5045</v>
      </c>
      <c r="B231" s="38" t="s">
        <v>301</v>
      </c>
      <c r="C231" s="131">
        <v>4153172</v>
      </c>
      <c r="D231" s="38" t="s">
        <v>1538</v>
      </c>
      <c r="E231" s="95" t="s">
        <v>4168</v>
      </c>
      <c r="F231" s="98">
        <v>35742</v>
      </c>
      <c r="G231" s="38" t="s">
        <v>2591</v>
      </c>
      <c r="H231" s="38" t="s">
        <v>4169</v>
      </c>
      <c r="I231" s="95" t="s">
        <v>538</v>
      </c>
      <c r="J231" s="38"/>
      <c r="K231" s="107" t="s">
        <v>183</v>
      </c>
      <c r="L231" s="107" t="s">
        <v>183</v>
      </c>
      <c r="M231" s="38"/>
      <c r="N231" s="38"/>
      <c r="O231" s="38"/>
    </row>
    <row r="232" ht="14.5" spans="1:15">
      <c r="A232" s="38" t="s">
        <v>5045</v>
      </c>
      <c r="B232" s="132" t="s">
        <v>5075</v>
      </c>
      <c r="C232" s="95">
        <v>4705455</v>
      </c>
      <c r="D232" s="38" t="s">
        <v>425</v>
      </c>
      <c r="E232" s="95" t="s">
        <v>906</v>
      </c>
      <c r="F232" s="95" t="s">
        <v>5076</v>
      </c>
      <c r="G232" s="38" t="s">
        <v>1002</v>
      </c>
      <c r="H232" s="38" t="s">
        <v>5077</v>
      </c>
      <c r="I232" s="95" t="s">
        <v>523</v>
      </c>
      <c r="J232" s="38"/>
      <c r="K232" s="107" t="s">
        <v>183</v>
      </c>
      <c r="L232" s="25">
        <v>49</v>
      </c>
      <c r="M232" s="38"/>
      <c r="N232" s="38"/>
      <c r="O232" s="38"/>
    </row>
    <row r="233" ht="14.5" spans="1:15">
      <c r="A233" s="38" t="s">
        <v>5045</v>
      </c>
      <c r="B233" s="90" t="s">
        <v>650</v>
      </c>
      <c r="C233" s="102">
        <v>4496215</v>
      </c>
      <c r="D233" s="90" t="s">
        <v>267</v>
      </c>
      <c r="E233" s="102" t="s">
        <v>651</v>
      </c>
      <c r="F233" s="102" t="s">
        <v>652</v>
      </c>
      <c r="G233" s="38" t="s">
        <v>228</v>
      </c>
      <c r="H233" s="90" t="s">
        <v>653</v>
      </c>
      <c r="I233" s="102" t="s">
        <v>538</v>
      </c>
      <c r="J233" s="38"/>
      <c r="K233" s="107" t="s">
        <v>183</v>
      </c>
      <c r="L233" s="107" t="s">
        <v>183</v>
      </c>
      <c r="M233" s="38"/>
      <c r="N233" s="38"/>
      <c r="O233" s="38"/>
    </row>
    <row r="234" ht="14.5" spans="1:15">
      <c r="A234" s="38" t="s">
        <v>5045</v>
      </c>
      <c r="B234" s="90" t="s">
        <v>650</v>
      </c>
      <c r="C234" s="102">
        <v>4185637</v>
      </c>
      <c r="D234" s="90" t="s">
        <v>205</v>
      </c>
      <c r="E234" s="102" t="s">
        <v>5078</v>
      </c>
      <c r="F234" s="102" t="s">
        <v>5079</v>
      </c>
      <c r="G234" s="38" t="s">
        <v>228</v>
      </c>
      <c r="H234" s="90" t="s">
        <v>5080</v>
      </c>
      <c r="I234" s="102" t="s">
        <v>533</v>
      </c>
      <c r="J234" s="38"/>
      <c r="K234" s="107" t="s">
        <v>228</v>
      </c>
      <c r="L234" s="25">
        <v>52</v>
      </c>
      <c r="M234" s="38"/>
      <c r="N234" s="38"/>
      <c r="O234" s="38"/>
    </row>
    <row r="235" ht="14.5" spans="1:15">
      <c r="A235" s="38" t="s">
        <v>5045</v>
      </c>
      <c r="B235" s="90" t="s">
        <v>650</v>
      </c>
      <c r="C235" s="102">
        <v>4552732</v>
      </c>
      <c r="D235" s="90" t="s">
        <v>253</v>
      </c>
      <c r="E235" s="102" t="s">
        <v>2058</v>
      </c>
      <c r="F235" s="102" t="s">
        <v>3281</v>
      </c>
      <c r="G235" s="38" t="s">
        <v>4678</v>
      </c>
      <c r="H235" s="90" t="s">
        <v>3282</v>
      </c>
      <c r="I235" s="102" t="s">
        <v>552</v>
      </c>
      <c r="J235" s="38"/>
      <c r="K235" s="107" t="s">
        <v>183</v>
      </c>
      <c r="L235" s="25">
        <v>43</v>
      </c>
      <c r="M235" s="38"/>
      <c r="N235" s="38"/>
      <c r="O235" s="38"/>
    </row>
    <row r="236" ht="14.5" spans="1:15">
      <c r="A236" s="38" t="s">
        <v>5045</v>
      </c>
      <c r="B236" s="38" t="s">
        <v>198</v>
      </c>
      <c r="C236" s="95">
        <v>4463874</v>
      </c>
      <c r="D236" s="38" t="s">
        <v>1519</v>
      </c>
      <c r="E236" s="95" t="s">
        <v>426</v>
      </c>
      <c r="F236" s="95" t="s">
        <v>4174</v>
      </c>
      <c r="G236" s="38" t="s">
        <v>4615</v>
      </c>
      <c r="H236" s="38" t="s">
        <v>4175</v>
      </c>
      <c r="I236" s="95" t="s">
        <v>538</v>
      </c>
      <c r="J236" s="38"/>
      <c r="K236" s="107" t="s">
        <v>196</v>
      </c>
      <c r="L236" s="25">
        <v>54</v>
      </c>
      <c r="M236" s="38"/>
      <c r="N236" s="38"/>
      <c r="O236" s="38"/>
    </row>
    <row r="237" ht="14.5" spans="1:15">
      <c r="A237" s="38" t="s">
        <v>5045</v>
      </c>
      <c r="B237" s="38" t="s">
        <v>198</v>
      </c>
      <c r="C237" s="133">
        <v>4879440</v>
      </c>
      <c r="D237" s="89" t="s">
        <v>189</v>
      </c>
      <c r="E237" s="134" t="s">
        <v>715</v>
      </c>
      <c r="F237" s="135">
        <v>36687</v>
      </c>
      <c r="G237" s="89" t="s">
        <v>1002</v>
      </c>
      <c r="H237" s="89" t="s">
        <v>4176</v>
      </c>
      <c r="I237" s="95" t="s">
        <v>533</v>
      </c>
      <c r="J237" s="38"/>
      <c r="K237" s="107" t="s">
        <v>232</v>
      </c>
      <c r="L237" s="25">
        <v>57</v>
      </c>
      <c r="M237" s="38"/>
      <c r="N237" s="38"/>
      <c r="O237" s="38"/>
    </row>
    <row r="238" ht="14.5" spans="1:15">
      <c r="A238" s="38" t="s">
        <v>5045</v>
      </c>
      <c r="B238" s="38" t="s">
        <v>147</v>
      </c>
      <c r="C238" s="95">
        <v>4249712</v>
      </c>
      <c r="D238" s="38" t="s">
        <v>1284</v>
      </c>
      <c r="E238" s="95" t="s">
        <v>4179</v>
      </c>
      <c r="F238" s="95" t="s">
        <v>4180</v>
      </c>
      <c r="G238" s="38" t="s">
        <v>187</v>
      </c>
      <c r="H238" s="38" t="s">
        <v>4181</v>
      </c>
      <c r="I238" s="95" t="s">
        <v>1624</v>
      </c>
      <c r="J238" s="38"/>
      <c r="K238" s="107" t="s">
        <v>183</v>
      </c>
      <c r="L238" s="25">
        <v>48</v>
      </c>
      <c r="M238" s="38"/>
      <c r="N238" s="38"/>
      <c r="O238" s="38"/>
    </row>
    <row r="239" ht="14.5" spans="1:15">
      <c r="A239" s="25" t="s">
        <v>4552</v>
      </c>
      <c r="B239" s="25" t="s">
        <v>198</v>
      </c>
      <c r="C239" s="95">
        <v>4328199</v>
      </c>
      <c r="D239" s="25" t="s">
        <v>2842</v>
      </c>
      <c r="E239" s="95" t="s">
        <v>5081</v>
      </c>
      <c r="F239" s="95" t="s">
        <v>5082</v>
      </c>
      <c r="G239" s="25" t="s">
        <v>187</v>
      </c>
      <c r="H239" s="29" t="s">
        <v>5083</v>
      </c>
      <c r="I239" s="95" t="s">
        <v>2573</v>
      </c>
      <c r="J239" s="38" t="s">
        <v>4632</v>
      </c>
      <c r="K239" s="107" t="s">
        <v>4302</v>
      </c>
      <c r="L239" s="25">
        <v>46</v>
      </c>
      <c r="M239" s="38"/>
      <c r="N239" s="38"/>
      <c r="O239" s="38"/>
    </row>
    <row r="240" ht="14.5" spans="1:15">
      <c r="A240" s="25" t="s">
        <v>4552</v>
      </c>
      <c r="B240" s="25" t="s">
        <v>198</v>
      </c>
      <c r="C240" s="95">
        <v>3706495</v>
      </c>
      <c r="D240" s="25" t="s">
        <v>359</v>
      </c>
      <c r="E240" s="95" t="s">
        <v>5084</v>
      </c>
      <c r="F240" s="95" t="s">
        <v>5085</v>
      </c>
      <c r="G240" s="25" t="s">
        <v>228</v>
      </c>
      <c r="H240" s="29" t="s">
        <v>5086</v>
      </c>
      <c r="I240" s="95" t="s">
        <v>2573</v>
      </c>
      <c r="J240" s="38" t="s">
        <v>2593</v>
      </c>
      <c r="K240" s="107" t="s">
        <v>4302</v>
      </c>
      <c r="L240" s="25">
        <v>42</v>
      </c>
      <c r="M240" s="38"/>
      <c r="N240" s="38"/>
      <c r="O240" s="38"/>
    </row>
    <row r="241" ht="14.5" spans="1:15">
      <c r="A241" s="25" t="s">
        <v>4552</v>
      </c>
      <c r="B241" s="25" t="s">
        <v>198</v>
      </c>
      <c r="C241" s="95">
        <v>4745649</v>
      </c>
      <c r="D241" s="25" t="s">
        <v>2041</v>
      </c>
      <c r="E241" s="95" t="s">
        <v>4553</v>
      </c>
      <c r="F241" s="98">
        <v>37235</v>
      </c>
      <c r="G241" s="25" t="s">
        <v>196</v>
      </c>
      <c r="H241" s="29" t="s">
        <v>4554</v>
      </c>
      <c r="I241" s="95" t="s">
        <v>4555</v>
      </c>
      <c r="J241" s="38" t="s">
        <v>2574</v>
      </c>
      <c r="K241" s="107" t="s">
        <v>196</v>
      </c>
      <c r="L241" s="25">
        <v>70</v>
      </c>
      <c r="M241" s="38"/>
      <c r="N241" s="38"/>
      <c r="O241" s="38"/>
    </row>
    <row r="242" ht="14.5" spans="1:15">
      <c r="A242" s="25" t="s">
        <v>4552</v>
      </c>
      <c r="B242" s="25" t="s">
        <v>3858</v>
      </c>
      <c r="C242" s="95">
        <v>4940541</v>
      </c>
      <c r="D242" s="25" t="s">
        <v>2041</v>
      </c>
      <c r="E242" s="95" t="s">
        <v>5087</v>
      </c>
      <c r="F242" s="95" t="s">
        <v>2293</v>
      </c>
      <c r="G242" s="25" t="s">
        <v>1051</v>
      </c>
      <c r="H242" s="29" t="s">
        <v>5088</v>
      </c>
      <c r="I242" s="95" t="s">
        <v>5089</v>
      </c>
      <c r="J242" s="38" t="s">
        <v>2593</v>
      </c>
      <c r="K242" s="107" t="s">
        <v>265</v>
      </c>
      <c r="L242" s="25">
        <v>62</v>
      </c>
      <c r="M242" s="38"/>
      <c r="N242" s="38"/>
      <c r="O242" s="38"/>
    </row>
    <row r="243" ht="14.5" spans="1:15">
      <c r="A243" s="25" t="s">
        <v>4552</v>
      </c>
      <c r="B243" s="25" t="s">
        <v>147</v>
      </c>
      <c r="C243" s="95">
        <v>5020260</v>
      </c>
      <c r="D243" s="25" t="s">
        <v>2865</v>
      </c>
      <c r="E243" s="95" t="s">
        <v>4374</v>
      </c>
      <c r="F243" s="98">
        <v>37014</v>
      </c>
      <c r="G243" s="25" t="s">
        <v>196</v>
      </c>
      <c r="H243" s="25" t="s">
        <v>3618</v>
      </c>
      <c r="I243" s="95" t="s">
        <v>5090</v>
      </c>
      <c r="J243" s="38" t="s">
        <v>2593</v>
      </c>
      <c r="K243" s="107" t="s">
        <v>4302</v>
      </c>
      <c r="L243" s="25">
        <v>48</v>
      </c>
      <c r="M243" s="38"/>
      <c r="N243" s="38"/>
      <c r="O243" s="38"/>
    </row>
    <row r="244" ht="14.5" spans="1:15">
      <c r="A244" s="25" t="s">
        <v>4552</v>
      </c>
      <c r="B244" s="25" t="s">
        <v>5091</v>
      </c>
      <c r="C244" s="95">
        <v>5006696</v>
      </c>
      <c r="D244" s="25" t="s">
        <v>1832</v>
      </c>
      <c r="E244" s="95" t="s">
        <v>4375</v>
      </c>
      <c r="F244" s="98">
        <v>36961</v>
      </c>
      <c r="G244" s="25" t="s">
        <v>196</v>
      </c>
      <c r="H244" s="25" t="s">
        <v>1817</v>
      </c>
      <c r="I244" s="95" t="s">
        <v>5090</v>
      </c>
      <c r="J244" s="38" t="s">
        <v>2593</v>
      </c>
      <c r="K244" s="107" t="s">
        <v>4302</v>
      </c>
      <c r="L244" s="25">
        <v>44</v>
      </c>
      <c r="M244" s="38"/>
      <c r="N244" s="38"/>
      <c r="O244" s="38"/>
    </row>
    <row r="245" ht="14.5" spans="1:15">
      <c r="A245" s="25" t="s">
        <v>4552</v>
      </c>
      <c r="B245" s="25" t="s">
        <v>198</v>
      </c>
      <c r="C245" s="95">
        <v>5123263</v>
      </c>
      <c r="D245" s="25" t="s">
        <v>2041</v>
      </c>
      <c r="E245" s="95" t="s">
        <v>4355</v>
      </c>
      <c r="F245" s="95" t="s">
        <v>5092</v>
      </c>
      <c r="G245" s="25" t="s">
        <v>214</v>
      </c>
      <c r="H245" s="29" t="s">
        <v>3590</v>
      </c>
      <c r="I245" s="95" t="s">
        <v>5093</v>
      </c>
      <c r="J245" s="38" t="s">
        <v>2574</v>
      </c>
      <c r="K245" s="25" t="s">
        <v>214</v>
      </c>
      <c r="L245" s="25">
        <v>76</v>
      </c>
      <c r="M245" s="38"/>
      <c r="N245" s="38"/>
      <c r="O245" s="38"/>
    </row>
    <row r="246" ht="14.5" spans="1:15">
      <c r="A246" s="25" t="s">
        <v>4552</v>
      </c>
      <c r="B246" s="25" t="s">
        <v>147</v>
      </c>
      <c r="C246" s="95">
        <v>4995151</v>
      </c>
      <c r="D246" s="25" t="s">
        <v>2041</v>
      </c>
      <c r="E246" s="95" t="s">
        <v>2067</v>
      </c>
      <c r="F246" s="98">
        <v>37596</v>
      </c>
      <c r="G246" s="25" t="s">
        <v>196</v>
      </c>
      <c r="H246" s="25" t="s">
        <v>2069</v>
      </c>
      <c r="I246" s="95" t="s">
        <v>5090</v>
      </c>
      <c r="J246" s="38" t="s">
        <v>2593</v>
      </c>
      <c r="K246" s="25" t="s">
        <v>196</v>
      </c>
      <c r="L246" s="25">
        <v>61</v>
      </c>
      <c r="M246" s="38"/>
      <c r="N246" s="38"/>
      <c r="O246" s="38"/>
    </row>
    <row r="247" ht="14.5" spans="1:15">
      <c r="A247" s="25" t="s">
        <v>4552</v>
      </c>
      <c r="B247" s="29" t="s">
        <v>5094</v>
      </c>
      <c r="C247" s="95">
        <v>4589778</v>
      </c>
      <c r="D247" s="25" t="s">
        <v>5095</v>
      </c>
      <c r="E247" s="95" t="s">
        <v>5096</v>
      </c>
      <c r="F247" s="95" t="s">
        <v>5097</v>
      </c>
      <c r="G247" s="25" t="s">
        <v>355</v>
      </c>
      <c r="H247" s="29" t="s">
        <v>4381</v>
      </c>
      <c r="I247" s="95" t="s">
        <v>4636</v>
      </c>
      <c r="J247" s="38" t="s">
        <v>2574</v>
      </c>
      <c r="K247" s="25" t="s">
        <v>355</v>
      </c>
      <c r="L247" s="107" t="s">
        <v>5098</v>
      </c>
      <c r="M247" s="38"/>
      <c r="N247" s="38"/>
      <c r="O247" s="38"/>
    </row>
    <row r="248" ht="14.5" spans="1:15">
      <c r="A248" s="25" t="s">
        <v>4552</v>
      </c>
      <c r="B248" s="25" t="s">
        <v>5099</v>
      </c>
      <c r="C248" s="95">
        <v>5227174</v>
      </c>
      <c r="D248" s="25" t="s">
        <v>4205</v>
      </c>
      <c r="E248" s="95" t="s">
        <v>5100</v>
      </c>
      <c r="F248" s="98">
        <v>37444</v>
      </c>
      <c r="G248" s="25" t="s">
        <v>232</v>
      </c>
      <c r="H248" s="25" t="s">
        <v>1233</v>
      </c>
      <c r="I248" s="95" t="s">
        <v>1234</v>
      </c>
      <c r="J248" s="38" t="s">
        <v>2593</v>
      </c>
      <c r="K248" s="107" t="s">
        <v>4302</v>
      </c>
      <c r="L248" s="25">
        <v>40</v>
      </c>
      <c r="M248" s="38"/>
      <c r="N248" s="38"/>
      <c r="O248" s="38"/>
    </row>
    <row r="249" ht="14.5" spans="1:15">
      <c r="A249" s="25" t="s">
        <v>4552</v>
      </c>
      <c r="B249" s="29" t="s">
        <v>3858</v>
      </c>
      <c r="C249" s="95">
        <v>4687158</v>
      </c>
      <c r="D249" s="25" t="s">
        <v>5101</v>
      </c>
      <c r="E249" s="95" t="s">
        <v>5102</v>
      </c>
      <c r="F249" s="95" t="s">
        <v>5103</v>
      </c>
      <c r="G249" s="25" t="s">
        <v>2153</v>
      </c>
      <c r="H249" s="29" t="s">
        <v>4405</v>
      </c>
      <c r="I249" s="95" t="s">
        <v>5104</v>
      </c>
      <c r="J249" s="38" t="s">
        <v>2574</v>
      </c>
      <c r="K249" s="25" t="s">
        <v>2153</v>
      </c>
      <c r="L249" s="107" t="s">
        <v>5105</v>
      </c>
      <c r="M249" s="38"/>
      <c r="N249" s="38"/>
      <c r="O249" s="38"/>
    </row>
    <row r="250" ht="14.5" spans="1:15">
      <c r="A250" s="25" t="s">
        <v>4552</v>
      </c>
      <c r="B250" s="25" t="s">
        <v>198</v>
      </c>
      <c r="C250" s="95">
        <v>4992275</v>
      </c>
      <c r="D250" s="51" t="s">
        <v>2041</v>
      </c>
      <c r="E250" s="131" t="s">
        <v>5106</v>
      </c>
      <c r="F250" s="98">
        <v>36201</v>
      </c>
      <c r="G250" s="25" t="s">
        <v>870</v>
      </c>
      <c r="H250" s="29" t="s">
        <v>5107</v>
      </c>
      <c r="I250" s="94" t="s">
        <v>2884</v>
      </c>
      <c r="J250" s="38" t="s">
        <v>2574</v>
      </c>
      <c r="K250" s="107" t="s">
        <v>196</v>
      </c>
      <c r="L250" s="25">
        <v>53</v>
      </c>
      <c r="M250" s="38"/>
      <c r="N250" s="38"/>
      <c r="O250" s="38"/>
    </row>
    <row r="251" ht="14.5" spans="1:15">
      <c r="A251" s="25" t="s">
        <v>4552</v>
      </c>
      <c r="B251" s="25" t="s">
        <v>147</v>
      </c>
      <c r="C251" s="95">
        <v>4987889</v>
      </c>
      <c r="D251" s="25" t="s">
        <v>1302</v>
      </c>
      <c r="E251" s="95" t="s">
        <v>1701</v>
      </c>
      <c r="F251" s="98">
        <v>37384</v>
      </c>
      <c r="G251" s="25" t="s">
        <v>3734</v>
      </c>
      <c r="H251" s="25" t="s">
        <v>1704</v>
      </c>
      <c r="I251" s="95" t="s">
        <v>5090</v>
      </c>
      <c r="J251" s="38" t="s">
        <v>2574</v>
      </c>
      <c r="K251" s="107" t="s">
        <v>265</v>
      </c>
      <c r="L251" s="25">
        <v>69</v>
      </c>
      <c r="M251" s="38"/>
      <c r="N251" s="38"/>
      <c r="O251" s="38"/>
    </row>
    <row r="252" ht="14.5" spans="1:15">
      <c r="A252" s="25" t="s">
        <v>4552</v>
      </c>
      <c r="B252" s="25" t="s">
        <v>198</v>
      </c>
      <c r="C252" s="95">
        <v>4909906</v>
      </c>
      <c r="D252" s="25" t="s">
        <v>4376</v>
      </c>
      <c r="E252" s="95" t="s">
        <v>4390</v>
      </c>
      <c r="F252" s="95" t="s">
        <v>3475</v>
      </c>
      <c r="G252" s="25" t="s">
        <v>5108</v>
      </c>
      <c r="H252" s="29" t="s">
        <v>3476</v>
      </c>
      <c r="I252" s="95" t="s">
        <v>5109</v>
      </c>
      <c r="J252" s="38" t="s">
        <v>2574</v>
      </c>
      <c r="K252" s="25" t="s">
        <v>5108</v>
      </c>
      <c r="L252" s="107" t="s">
        <v>5110</v>
      </c>
      <c r="M252" s="38"/>
      <c r="N252" s="38"/>
      <c r="O252" s="38"/>
    </row>
    <row r="253" ht="14.5" spans="1:15">
      <c r="A253" s="25" t="s">
        <v>4552</v>
      </c>
      <c r="B253" s="25" t="s">
        <v>5111</v>
      </c>
      <c r="C253" s="95">
        <v>4928025</v>
      </c>
      <c r="D253" s="25" t="s">
        <v>5112</v>
      </c>
      <c r="E253" s="95" t="s">
        <v>945</v>
      </c>
      <c r="F253" s="98">
        <v>36412</v>
      </c>
      <c r="G253" s="25" t="s">
        <v>214</v>
      </c>
      <c r="H253" s="25" t="s">
        <v>5113</v>
      </c>
      <c r="I253" s="95" t="s">
        <v>5090</v>
      </c>
      <c r="J253" s="38" t="s">
        <v>2593</v>
      </c>
      <c r="K253" s="107" t="s">
        <v>4302</v>
      </c>
      <c r="L253" s="25">
        <v>44</v>
      </c>
      <c r="M253" s="38"/>
      <c r="N253" s="38"/>
      <c r="O253" s="38"/>
    </row>
    <row r="254" ht="14.5" spans="1:15">
      <c r="A254" s="25" t="s">
        <v>4354</v>
      </c>
      <c r="B254" s="29" t="s">
        <v>198</v>
      </c>
      <c r="C254" s="95">
        <v>4899080</v>
      </c>
      <c r="D254" s="25" t="s">
        <v>4357</v>
      </c>
      <c r="E254" s="95" t="s">
        <v>4358</v>
      </c>
      <c r="F254" s="98">
        <v>36841</v>
      </c>
      <c r="G254" s="25" t="s">
        <v>5114</v>
      </c>
      <c r="H254" s="29" t="s">
        <v>4359</v>
      </c>
      <c r="I254" s="94" t="s">
        <v>1195</v>
      </c>
      <c r="J254" s="38" t="s">
        <v>4632</v>
      </c>
      <c r="K254" s="107" t="s">
        <v>240</v>
      </c>
      <c r="L254" s="107" t="s">
        <v>5115</v>
      </c>
      <c r="M254" s="38"/>
      <c r="N254" s="38"/>
      <c r="O254" s="38"/>
    </row>
    <row r="255" ht="14.5" spans="1:15">
      <c r="A255" s="25" t="s">
        <v>4354</v>
      </c>
      <c r="B255" s="25" t="s">
        <v>3858</v>
      </c>
      <c r="C255" s="95">
        <v>4862217</v>
      </c>
      <c r="D255" s="25" t="s">
        <v>4376</v>
      </c>
      <c r="E255" s="95" t="s">
        <v>1904</v>
      </c>
      <c r="F255" s="95" t="s">
        <v>3814</v>
      </c>
      <c r="G255" s="126" t="s">
        <v>2153</v>
      </c>
      <c r="H255" s="107" t="s">
        <v>4377</v>
      </c>
      <c r="I255" s="95" t="s">
        <v>4555</v>
      </c>
      <c r="J255" s="38" t="s">
        <v>2574</v>
      </c>
      <c r="K255" s="126" t="s">
        <v>2153</v>
      </c>
      <c r="L255" s="107" t="s">
        <v>5116</v>
      </c>
      <c r="M255" s="38"/>
      <c r="N255" s="38"/>
      <c r="O255" s="38"/>
    </row>
    <row r="256" ht="14.5" spans="1:15">
      <c r="A256" s="25" t="s">
        <v>4354</v>
      </c>
      <c r="B256" s="25" t="s">
        <v>198</v>
      </c>
      <c r="C256" s="95">
        <v>4911525</v>
      </c>
      <c r="D256" s="25" t="s">
        <v>2850</v>
      </c>
      <c r="E256" s="95" t="s">
        <v>2851</v>
      </c>
      <c r="F256" s="95" t="s">
        <v>2852</v>
      </c>
      <c r="G256" s="25" t="s">
        <v>2716</v>
      </c>
      <c r="H256" s="25" t="s">
        <v>2853</v>
      </c>
      <c r="I256" s="95" t="s">
        <v>769</v>
      </c>
      <c r="J256" s="38" t="s">
        <v>2574</v>
      </c>
      <c r="K256" s="107" t="s">
        <v>4302</v>
      </c>
      <c r="L256" s="25">
        <v>47</v>
      </c>
      <c r="M256" s="38"/>
      <c r="N256" s="38"/>
      <c r="O256" s="38"/>
    </row>
    <row r="257" ht="14.5" spans="1:15">
      <c r="A257" s="25" t="s">
        <v>4354</v>
      </c>
      <c r="B257" s="25" t="s">
        <v>1262</v>
      </c>
      <c r="C257" s="95">
        <v>4120605</v>
      </c>
      <c r="D257" s="25" t="s">
        <v>2845</v>
      </c>
      <c r="E257" s="95" t="s">
        <v>788</v>
      </c>
      <c r="F257" s="95" t="s">
        <v>2846</v>
      </c>
      <c r="G257" s="25" t="s">
        <v>2716</v>
      </c>
      <c r="H257" s="25" t="s">
        <v>2848</v>
      </c>
      <c r="I257" s="95" t="s">
        <v>4383</v>
      </c>
      <c r="J257" s="38" t="s">
        <v>2593</v>
      </c>
      <c r="K257" s="107" t="s">
        <v>4302</v>
      </c>
      <c r="L257" s="25">
        <v>41</v>
      </c>
      <c r="M257" s="38"/>
      <c r="N257" s="38"/>
      <c r="O257" s="38"/>
    </row>
    <row r="258" ht="14.5" spans="1:15">
      <c r="A258" s="25" t="s">
        <v>5117</v>
      </c>
      <c r="B258" s="90" t="s">
        <v>592</v>
      </c>
      <c r="C258" s="102">
        <v>4654891</v>
      </c>
      <c r="D258" s="90" t="s">
        <v>218</v>
      </c>
      <c r="E258" s="102" t="s">
        <v>5118</v>
      </c>
      <c r="F258" s="102" t="s">
        <v>616</v>
      </c>
      <c r="G258" s="38" t="s">
        <v>3490</v>
      </c>
      <c r="H258" s="38" t="s">
        <v>5119</v>
      </c>
      <c r="I258" s="102" t="s">
        <v>5120</v>
      </c>
      <c r="J258" s="38"/>
      <c r="K258" s="107" t="s">
        <v>196</v>
      </c>
      <c r="L258" s="25">
        <v>61</v>
      </c>
      <c r="M258" s="41"/>
      <c r="N258" s="41"/>
      <c r="O258" s="41"/>
    </row>
    <row r="259" ht="14.5" spans="1:15">
      <c r="A259" s="25" t="s">
        <v>5117</v>
      </c>
      <c r="B259" s="90" t="s">
        <v>554</v>
      </c>
      <c r="C259" s="102">
        <v>4122241</v>
      </c>
      <c r="D259" s="90" t="s">
        <v>218</v>
      </c>
      <c r="E259" s="102" t="s">
        <v>3730</v>
      </c>
      <c r="F259" s="102" t="s">
        <v>3731</v>
      </c>
      <c r="G259" s="38" t="s">
        <v>196</v>
      </c>
      <c r="H259" s="38" t="s">
        <v>3732</v>
      </c>
      <c r="I259" s="102" t="s">
        <v>3733</v>
      </c>
      <c r="J259" s="38"/>
      <c r="K259" s="25" t="s">
        <v>196</v>
      </c>
      <c r="L259" s="25">
        <v>53</v>
      </c>
      <c r="M259" s="41"/>
      <c r="N259" s="41"/>
      <c r="O259" s="41"/>
    </row>
    <row r="260" ht="14.5" spans="1:15">
      <c r="A260" s="25" t="s">
        <v>5117</v>
      </c>
      <c r="B260" s="90" t="s">
        <v>554</v>
      </c>
      <c r="C260" s="102">
        <v>3810448</v>
      </c>
      <c r="D260" s="90" t="s">
        <v>205</v>
      </c>
      <c r="E260" s="102" t="s">
        <v>5121</v>
      </c>
      <c r="F260" s="103">
        <v>34247</v>
      </c>
      <c r="G260" s="107" t="s">
        <v>187</v>
      </c>
      <c r="H260" s="38" t="s">
        <v>5122</v>
      </c>
      <c r="I260" s="102" t="s">
        <v>2603</v>
      </c>
      <c r="J260" s="38"/>
      <c r="K260" s="107" t="s">
        <v>183</v>
      </c>
      <c r="L260" s="25"/>
      <c r="M260" s="41"/>
      <c r="N260" s="41"/>
      <c r="O260" s="41"/>
    </row>
    <row r="261" ht="14.5" spans="1:15">
      <c r="A261" s="25" t="s">
        <v>5117</v>
      </c>
      <c r="B261" s="90" t="s">
        <v>554</v>
      </c>
      <c r="C261" s="102">
        <v>4749050</v>
      </c>
      <c r="D261" s="90" t="s">
        <v>205</v>
      </c>
      <c r="E261" s="102" t="s">
        <v>2950</v>
      </c>
      <c r="F261" s="103">
        <v>36930</v>
      </c>
      <c r="G261" s="38" t="s">
        <v>4949</v>
      </c>
      <c r="H261" s="38" t="s">
        <v>5123</v>
      </c>
      <c r="I261" s="102" t="s">
        <v>1276</v>
      </c>
      <c r="J261" s="38"/>
      <c r="K261" s="107" t="s">
        <v>183</v>
      </c>
      <c r="L261" s="25"/>
      <c r="M261" s="41"/>
      <c r="N261" s="41"/>
      <c r="O261" s="41"/>
    </row>
    <row r="262" ht="14.5" spans="1:15">
      <c r="A262" s="25" t="s">
        <v>5117</v>
      </c>
      <c r="B262" s="90" t="s">
        <v>592</v>
      </c>
      <c r="C262" s="102">
        <v>4457718</v>
      </c>
      <c r="D262" s="90" t="s">
        <v>823</v>
      </c>
      <c r="E262" s="102" t="s">
        <v>169</v>
      </c>
      <c r="F262" s="103">
        <v>36282</v>
      </c>
      <c r="G262" s="38" t="s">
        <v>1002</v>
      </c>
      <c r="H262" s="38" t="s">
        <v>5124</v>
      </c>
      <c r="I262" s="102" t="s">
        <v>5125</v>
      </c>
      <c r="J262" s="38"/>
      <c r="K262" s="25"/>
      <c r="L262" s="25"/>
      <c r="M262" s="41"/>
      <c r="N262" s="41"/>
      <c r="O262" s="41"/>
    </row>
    <row r="263" ht="14.5" spans="1:15">
      <c r="A263" s="25" t="s">
        <v>5117</v>
      </c>
      <c r="B263" s="90" t="s">
        <v>592</v>
      </c>
      <c r="C263" s="102">
        <v>4279293</v>
      </c>
      <c r="D263" s="90" t="s">
        <v>205</v>
      </c>
      <c r="E263" s="102" t="s">
        <v>4168</v>
      </c>
      <c r="F263" s="102" t="s">
        <v>486</v>
      </c>
      <c r="G263" s="38" t="s">
        <v>273</v>
      </c>
      <c r="H263" s="107" t="s">
        <v>5126</v>
      </c>
      <c r="I263" s="102" t="s">
        <v>529</v>
      </c>
      <c r="J263" s="38"/>
      <c r="K263" s="25" t="s">
        <v>273</v>
      </c>
      <c r="L263" s="25">
        <v>50</v>
      </c>
      <c r="M263" s="41"/>
      <c r="N263" s="41"/>
      <c r="O263" s="41"/>
    </row>
    <row r="264" ht="14.5" spans="1:15">
      <c r="A264" s="25" t="s">
        <v>5117</v>
      </c>
      <c r="B264" s="90" t="s">
        <v>554</v>
      </c>
      <c r="C264" s="102">
        <v>4748774</v>
      </c>
      <c r="D264" s="90" t="s">
        <v>253</v>
      </c>
      <c r="E264" s="102" t="s">
        <v>4260</v>
      </c>
      <c r="F264" s="102" t="s">
        <v>2984</v>
      </c>
      <c r="G264" s="38" t="s">
        <v>179</v>
      </c>
      <c r="H264" s="38" t="s">
        <v>4261</v>
      </c>
      <c r="I264" s="102" t="s">
        <v>1624</v>
      </c>
      <c r="J264" s="38"/>
      <c r="K264" s="107" t="s">
        <v>183</v>
      </c>
      <c r="L264" s="25"/>
      <c r="M264" s="41"/>
      <c r="N264" s="41"/>
      <c r="O264" s="41"/>
    </row>
    <row r="265" ht="14.5" spans="1:15">
      <c r="A265" s="25" t="s">
        <v>5117</v>
      </c>
      <c r="B265" s="90" t="s">
        <v>554</v>
      </c>
      <c r="C265" s="102">
        <v>4758408</v>
      </c>
      <c r="D265" s="90" t="s">
        <v>218</v>
      </c>
      <c r="E265" s="102" t="s">
        <v>2029</v>
      </c>
      <c r="F265" s="102" t="s">
        <v>2030</v>
      </c>
      <c r="G265" s="38" t="s">
        <v>228</v>
      </c>
      <c r="H265" s="38" t="s">
        <v>2031</v>
      </c>
      <c r="I265" s="102" t="s">
        <v>529</v>
      </c>
      <c r="J265" s="38"/>
      <c r="K265" s="25" t="s">
        <v>228</v>
      </c>
      <c r="L265" s="25">
        <v>79</v>
      </c>
      <c r="M265" s="41"/>
      <c r="N265" s="41"/>
      <c r="O265" s="41"/>
    </row>
    <row r="266" ht="14.5" spans="1:15">
      <c r="A266" s="25" t="s">
        <v>5117</v>
      </c>
      <c r="B266" s="90" t="s">
        <v>665</v>
      </c>
      <c r="C266" s="102">
        <v>4888130</v>
      </c>
      <c r="D266" s="90" t="s">
        <v>184</v>
      </c>
      <c r="E266" s="102" t="s">
        <v>1240</v>
      </c>
      <c r="F266" s="103">
        <v>36809</v>
      </c>
      <c r="G266" s="107" t="s">
        <v>299</v>
      </c>
      <c r="H266" s="38" t="s">
        <v>1729</v>
      </c>
      <c r="I266" s="102" t="s">
        <v>1276</v>
      </c>
      <c r="J266" s="38"/>
      <c r="K266" s="107" t="s">
        <v>299</v>
      </c>
      <c r="L266" s="107" t="s">
        <v>5127</v>
      </c>
      <c r="M266" s="41"/>
      <c r="N266" s="41"/>
      <c r="O266" s="41"/>
    </row>
    <row r="267" ht="14.5" spans="1:15">
      <c r="A267" s="25" t="s">
        <v>5117</v>
      </c>
      <c r="B267" s="90" t="s">
        <v>554</v>
      </c>
      <c r="C267" s="102">
        <v>4805285</v>
      </c>
      <c r="D267" s="90" t="s">
        <v>168</v>
      </c>
      <c r="E267" s="102" t="s">
        <v>5128</v>
      </c>
      <c r="F267" s="103">
        <v>37080</v>
      </c>
      <c r="G267" s="38" t="s">
        <v>232</v>
      </c>
      <c r="H267" s="38" t="s">
        <v>5129</v>
      </c>
      <c r="I267" s="102" t="s">
        <v>529</v>
      </c>
      <c r="J267" s="38"/>
      <c r="K267" s="25" t="s">
        <v>232</v>
      </c>
      <c r="L267" s="25">
        <v>61</v>
      </c>
      <c r="M267" s="41"/>
      <c r="N267" s="41"/>
      <c r="O267" s="41"/>
    </row>
    <row r="268" ht="14.5" spans="1:15">
      <c r="A268" s="25" t="s">
        <v>5117</v>
      </c>
      <c r="B268" s="90" t="s">
        <v>554</v>
      </c>
      <c r="C268" s="102">
        <v>4918295</v>
      </c>
      <c r="D268" s="90" t="s">
        <v>399</v>
      </c>
      <c r="E268" s="102" t="s">
        <v>5130</v>
      </c>
      <c r="F268" s="103">
        <v>37411</v>
      </c>
      <c r="G268" s="38" t="s">
        <v>320</v>
      </c>
      <c r="H268" s="38" t="s">
        <v>5131</v>
      </c>
      <c r="I268" s="102" t="s">
        <v>588</v>
      </c>
      <c r="J268" s="38"/>
      <c r="K268" s="107" t="s">
        <v>183</v>
      </c>
      <c r="L268" s="25"/>
      <c r="M268" s="41"/>
      <c r="N268" s="41"/>
      <c r="O268" s="41"/>
    </row>
    <row r="269" ht="14.5" spans="1:15">
      <c r="A269" s="25" t="s">
        <v>5117</v>
      </c>
      <c r="B269" s="90" t="s">
        <v>665</v>
      </c>
      <c r="C269" s="102">
        <v>4695513</v>
      </c>
      <c r="D269" s="90" t="s">
        <v>593</v>
      </c>
      <c r="E269" s="102" t="s">
        <v>4263</v>
      </c>
      <c r="F269" s="103">
        <v>36868</v>
      </c>
      <c r="G269" s="38" t="s">
        <v>2999</v>
      </c>
      <c r="H269" s="38" t="s">
        <v>4264</v>
      </c>
      <c r="I269" s="102" t="s">
        <v>4265</v>
      </c>
      <c r="J269" s="38"/>
      <c r="K269" s="25" t="s">
        <v>2999</v>
      </c>
      <c r="L269" s="107" t="s">
        <v>5132</v>
      </c>
      <c r="M269" s="41"/>
      <c r="N269" s="41"/>
      <c r="O269" s="41"/>
    </row>
    <row r="270" ht="14.5" spans="1:15">
      <c r="A270" s="25" t="s">
        <v>5117</v>
      </c>
      <c r="B270" s="90" t="s">
        <v>665</v>
      </c>
      <c r="C270" s="102">
        <v>4448090</v>
      </c>
      <c r="D270" s="90" t="s">
        <v>205</v>
      </c>
      <c r="E270" s="102" t="s">
        <v>509</v>
      </c>
      <c r="F270" s="103">
        <v>36498</v>
      </c>
      <c r="G270" s="38" t="s">
        <v>214</v>
      </c>
      <c r="H270" s="38" t="s">
        <v>3058</v>
      </c>
      <c r="I270" s="102" t="s">
        <v>5133</v>
      </c>
      <c r="J270" s="38"/>
      <c r="K270" s="107" t="s">
        <v>183</v>
      </c>
      <c r="L270" s="25"/>
      <c r="M270" s="41"/>
      <c r="N270" s="41"/>
      <c r="O270" s="41"/>
    </row>
    <row r="271" ht="14.5" spans="1:15">
      <c r="A271" s="25" t="s">
        <v>5117</v>
      </c>
      <c r="B271" s="90" t="s">
        <v>204</v>
      </c>
      <c r="C271" s="102">
        <v>3834770</v>
      </c>
      <c r="D271" s="90" t="s">
        <v>218</v>
      </c>
      <c r="E271" s="102" t="s">
        <v>4277</v>
      </c>
      <c r="F271" s="103">
        <v>35191</v>
      </c>
      <c r="G271" s="38" t="s">
        <v>299</v>
      </c>
      <c r="H271" s="38" t="s">
        <v>4278</v>
      </c>
      <c r="I271" s="102" t="s">
        <v>4279</v>
      </c>
      <c r="J271" s="38"/>
      <c r="K271" s="25" t="s">
        <v>299</v>
      </c>
      <c r="L271" s="107" t="s">
        <v>4270</v>
      </c>
      <c r="M271" s="41"/>
      <c r="N271" s="41"/>
      <c r="O271" s="41"/>
    </row>
    <row r="272" ht="14.5" spans="1:15">
      <c r="A272" s="25" t="s">
        <v>5117</v>
      </c>
      <c r="B272" s="90" t="s">
        <v>592</v>
      </c>
      <c r="C272" s="102">
        <v>3356741</v>
      </c>
      <c r="D272" s="90" t="s">
        <v>848</v>
      </c>
      <c r="E272" s="102" t="s">
        <v>873</v>
      </c>
      <c r="F272" s="103">
        <v>33004</v>
      </c>
      <c r="G272" s="38" t="s">
        <v>273</v>
      </c>
      <c r="H272" s="90" t="s">
        <v>5134</v>
      </c>
      <c r="I272" s="102" t="s">
        <v>2603</v>
      </c>
      <c r="J272" s="38"/>
      <c r="K272" s="25" t="s">
        <v>273</v>
      </c>
      <c r="L272" s="107" t="s">
        <v>5135</v>
      </c>
      <c r="M272" s="41"/>
      <c r="N272" s="41"/>
      <c r="O272" s="41"/>
    </row>
    <row r="273" ht="14.5" spans="1:15">
      <c r="A273" s="25" t="s">
        <v>5117</v>
      </c>
      <c r="B273" s="90" t="s">
        <v>554</v>
      </c>
      <c r="C273" s="102">
        <v>4389385</v>
      </c>
      <c r="D273" s="90" t="s">
        <v>1259</v>
      </c>
      <c r="E273" s="102" t="s">
        <v>1260</v>
      </c>
      <c r="F273" s="103">
        <v>36439</v>
      </c>
      <c r="G273" s="38" t="s">
        <v>214</v>
      </c>
      <c r="H273" s="38" t="s">
        <v>1261</v>
      </c>
      <c r="I273" s="102" t="s">
        <v>571</v>
      </c>
      <c r="J273" s="38"/>
      <c r="K273" s="107" t="s">
        <v>183</v>
      </c>
      <c r="L273" s="25"/>
      <c r="M273" s="41"/>
      <c r="N273" s="41"/>
      <c r="O273" s="41"/>
    </row>
    <row r="274" ht="14.5" spans="1:15">
      <c r="A274" s="25" t="s">
        <v>5117</v>
      </c>
      <c r="B274" s="90" t="s">
        <v>554</v>
      </c>
      <c r="C274" s="102">
        <v>4807985</v>
      </c>
      <c r="D274" s="90" t="s">
        <v>247</v>
      </c>
      <c r="E274" s="102" t="s">
        <v>3439</v>
      </c>
      <c r="F274" s="103">
        <v>37050</v>
      </c>
      <c r="G274" s="38" t="s">
        <v>320</v>
      </c>
      <c r="H274" s="38" t="s">
        <v>3441</v>
      </c>
      <c r="I274" s="102" t="s">
        <v>529</v>
      </c>
      <c r="J274" s="38"/>
      <c r="K274" s="25" t="s">
        <v>320</v>
      </c>
      <c r="L274" s="25">
        <v>61</v>
      </c>
      <c r="M274" s="41"/>
      <c r="N274" s="41"/>
      <c r="O274" s="41"/>
    </row>
    <row r="275" ht="14.5" spans="1:15">
      <c r="A275" s="25" t="s">
        <v>5117</v>
      </c>
      <c r="B275" s="90" t="s">
        <v>592</v>
      </c>
      <c r="C275" s="102">
        <v>4641176</v>
      </c>
      <c r="D275" s="90" t="s">
        <v>426</v>
      </c>
      <c r="E275" s="102" t="s">
        <v>556</v>
      </c>
      <c r="F275" s="102" t="s">
        <v>3814</v>
      </c>
      <c r="G275" s="38" t="s">
        <v>196</v>
      </c>
      <c r="H275" s="38" t="s">
        <v>5136</v>
      </c>
      <c r="I275" s="95" t="s">
        <v>5137</v>
      </c>
      <c r="J275" s="38"/>
      <c r="K275" s="25"/>
      <c r="L275" s="25"/>
      <c r="M275" s="41"/>
      <c r="N275" s="41"/>
      <c r="O275" s="41"/>
    </row>
    <row r="276" ht="14.5" spans="1:15">
      <c r="A276" s="25" t="s">
        <v>5117</v>
      </c>
      <c r="B276" s="90" t="s">
        <v>554</v>
      </c>
      <c r="C276" s="102">
        <v>4920441</v>
      </c>
      <c r="D276" s="90" t="s">
        <v>176</v>
      </c>
      <c r="E276" s="102" t="s">
        <v>1616</v>
      </c>
      <c r="F276" s="102" t="s">
        <v>1617</v>
      </c>
      <c r="G276" s="38" t="s">
        <v>228</v>
      </c>
      <c r="H276" s="38" t="s">
        <v>1619</v>
      </c>
      <c r="I276" s="102" t="s">
        <v>1620</v>
      </c>
      <c r="J276" s="38"/>
      <c r="K276" s="107" t="s">
        <v>193</v>
      </c>
      <c r="L276" s="25"/>
      <c r="M276" s="41"/>
      <c r="N276" s="41"/>
      <c r="O276" s="41"/>
    </row>
    <row r="277" ht="14.5" spans="1:15">
      <c r="A277" s="25" t="s">
        <v>5117</v>
      </c>
      <c r="B277" s="90" t="s">
        <v>204</v>
      </c>
      <c r="C277" s="102">
        <v>4501162</v>
      </c>
      <c r="D277" s="90" t="s">
        <v>270</v>
      </c>
      <c r="E277" s="102" t="s">
        <v>5138</v>
      </c>
      <c r="F277" s="102" t="s">
        <v>5139</v>
      </c>
      <c r="G277" s="38" t="s">
        <v>214</v>
      </c>
      <c r="H277" s="38" t="s">
        <v>5140</v>
      </c>
      <c r="I277" s="102" t="s">
        <v>588</v>
      </c>
      <c r="J277" s="38"/>
      <c r="K277" s="25"/>
      <c r="L277" s="25"/>
      <c r="M277" s="41"/>
      <c r="N277" s="41"/>
      <c r="O277" s="41"/>
    </row>
    <row r="278" ht="14.5" spans="1:15">
      <c r="A278" s="25" t="s">
        <v>5117</v>
      </c>
      <c r="B278" s="90" t="s">
        <v>198</v>
      </c>
      <c r="C278" s="102">
        <v>4997238</v>
      </c>
      <c r="D278" s="90" t="s">
        <v>218</v>
      </c>
      <c r="E278" s="102" t="s">
        <v>1210</v>
      </c>
      <c r="F278" s="102" t="s">
        <v>1211</v>
      </c>
      <c r="G278" s="90" t="s">
        <v>265</v>
      </c>
      <c r="H278" s="38" t="s">
        <v>1212</v>
      </c>
      <c r="I278" s="102" t="s">
        <v>1213</v>
      </c>
      <c r="J278" s="38"/>
      <c r="K278" s="107" t="s">
        <v>183</v>
      </c>
      <c r="L278" s="25"/>
      <c r="M278" s="41"/>
      <c r="N278" s="41"/>
      <c r="O278" s="41"/>
    </row>
    <row r="279" ht="14.5" spans="1:15">
      <c r="A279" s="25" t="s">
        <v>5117</v>
      </c>
      <c r="B279" s="90" t="s">
        <v>554</v>
      </c>
      <c r="C279" s="102">
        <v>4336772</v>
      </c>
      <c r="D279" s="90" t="s">
        <v>184</v>
      </c>
      <c r="E279" s="102" t="s">
        <v>169</v>
      </c>
      <c r="F279" s="103">
        <v>36500</v>
      </c>
      <c r="G279" s="90" t="s">
        <v>196</v>
      </c>
      <c r="H279" s="38" t="s">
        <v>5141</v>
      </c>
      <c r="I279" s="102" t="s">
        <v>529</v>
      </c>
      <c r="J279" s="38"/>
      <c r="K279" s="90" t="s">
        <v>196</v>
      </c>
      <c r="L279" s="25">
        <v>53</v>
      </c>
      <c r="M279" s="41"/>
      <c r="N279" s="41"/>
      <c r="O279" s="41"/>
    </row>
    <row r="280" ht="14.5" spans="1:15">
      <c r="A280" s="25" t="s">
        <v>5117</v>
      </c>
      <c r="B280" s="90" t="s">
        <v>204</v>
      </c>
      <c r="C280" s="102">
        <v>4387458</v>
      </c>
      <c r="D280" s="90" t="s">
        <v>205</v>
      </c>
      <c r="E280" s="102" t="s">
        <v>1244</v>
      </c>
      <c r="F280" s="102" t="s">
        <v>1245</v>
      </c>
      <c r="G280" s="90" t="s">
        <v>2704</v>
      </c>
      <c r="H280" s="38" t="s">
        <v>1246</v>
      </c>
      <c r="I280" s="102" t="s">
        <v>529</v>
      </c>
      <c r="J280" s="38"/>
      <c r="K280" s="107" t="s">
        <v>183</v>
      </c>
      <c r="L280" s="25"/>
      <c r="M280" s="41"/>
      <c r="N280" s="41"/>
      <c r="O280" s="41"/>
    </row>
    <row r="281" ht="14.5" spans="1:15">
      <c r="A281" s="25" t="s">
        <v>5117</v>
      </c>
      <c r="B281" s="90" t="s">
        <v>554</v>
      </c>
      <c r="C281" s="102">
        <v>5166344</v>
      </c>
      <c r="D281" s="90" t="s">
        <v>852</v>
      </c>
      <c r="E281" s="102" t="s">
        <v>1835</v>
      </c>
      <c r="F281" s="103">
        <v>37928</v>
      </c>
      <c r="G281" s="90" t="s">
        <v>2153</v>
      </c>
      <c r="H281" s="38" t="s">
        <v>2944</v>
      </c>
      <c r="I281" s="102" t="s">
        <v>942</v>
      </c>
      <c r="J281" s="38"/>
      <c r="K281" s="90" t="s">
        <v>2153</v>
      </c>
      <c r="L281" s="107" t="s">
        <v>5142</v>
      </c>
      <c r="M281" s="41"/>
      <c r="N281" s="41"/>
      <c r="O281" s="41"/>
    </row>
    <row r="282" ht="14.5" spans="1:15">
      <c r="A282" s="25" t="s">
        <v>5117</v>
      </c>
      <c r="B282" s="90" t="s">
        <v>204</v>
      </c>
      <c r="C282" s="102">
        <v>4891929</v>
      </c>
      <c r="D282" s="90" t="s">
        <v>306</v>
      </c>
      <c r="E282" s="102" t="s">
        <v>5143</v>
      </c>
      <c r="F282" s="102" t="s">
        <v>5144</v>
      </c>
      <c r="G282" s="90" t="s">
        <v>5145</v>
      </c>
      <c r="H282" s="38" t="s">
        <v>5146</v>
      </c>
      <c r="I282" s="102" t="s">
        <v>529</v>
      </c>
      <c r="J282" s="38"/>
      <c r="K282" s="25"/>
      <c r="L282" s="25"/>
      <c r="M282" s="41"/>
      <c r="N282" s="41"/>
      <c r="O282" s="41"/>
    </row>
    <row r="283" ht="14.5" spans="1:15">
      <c r="A283" s="25" t="s">
        <v>5117</v>
      </c>
      <c r="B283" s="90" t="s">
        <v>204</v>
      </c>
      <c r="C283" s="102">
        <v>4593725</v>
      </c>
      <c r="D283" s="90" t="s">
        <v>472</v>
      </c>
      <c r="E283" s="102" t="s">
        <v>5147</v>
      </c>
      <c r="F283" s="102" t="s">
        <v>2962</v>
      </c>
      <c r="G283" s="90" t="s">
        <v>320</v>
      </c>
      <c r="H283" s="38" t="s">
        <v>5148</v>
      </c>
      <c r="I283" s="102" t="s">
        <v>529</v>
      </c>
      <c r="J283" s="38"/>
      <c r="K283" s="90" t="s">
        <v>320</v>
      </c>
      <c r="L283" s="107" t="s">
        <v>5149</v>
      </c>
      <c r="M283" s="41"/>
      <c r="N283" s="41"/>
      <c r="O283" s="41"/>
    </row>
    <row r="284" ht="15.5" spans="1:15">
      <c r="A284" s="25" t="s">
        <v>5117</v>
      </c>
      <c r="B284" s="90" t="s">
        <v>5150</v>
      </c>
      <c r="C284" s="102">
        <v>4606158</v>
      </c>
      <c r="D284" s="90" t="s">
        <v>502</v>
      </c>
      <c r="E284" s="102" t="s">
        <v>5151</v>
      </c>
      <c r="F284" s="102" t="s">
        <v>5152</v>
      </c>
      <c r="G284" s="90" t="s">
        <v>311</v>
      </c>
      <c r="H284" s="38" t="s">
        <v>5153</v>
      </c>
      <c r="I284" s="102" t="s">
        <v>588</v>
      </c>
      <c r="J284" s="38"/>
      <c r="K284" s="90" t="s">
        <v>311</v>
      </c>
      <c r="L284" s="107" t="s">
        <v>5154</v>
      </c>
      <c r="M284" s="41"/>
      <c r="N284" s="41"/>
      <c r="O284" s="41"/>
    </row>
    <row r="285" ht="14.5" spans="1:15">
      <c r="A285" s="25" t="s">
        <v>5117</v>
      </c>
      <c r="B285" s="90" t="s">
        <v>198</v>
      </c>
      <c r="C285" s="102">
        <v>4998994</v>
      </c>
      <c r="D285" s="90" t="s">
        <v>499</v>
      </c>
      <c r="E285" s="102" t="s">
        <v>1223</v>
      </c>
      <c r="F285" s="103">
        <v>36934</v>
      </c>
      <c r="G285" s="90" t="s">
        <v>2153</v>
      </c>
      <c r="H285" s="38" t="s">
        <v>1224</v>
      </c>
      <c r="I285" s="102" t="s">
        <v>529</v>
      </c>
      <c r="J285" s="38"/>
      <c r="K285" s="90" t="s">
        <v>2153</v>
      </c>
      <c r="L285" s="107" t="s">
        <v>5048</v>
      </c>
      <c r="M285" s="41"/>
      <c r="N285" s="41"/>
      <c r="O285" s="41"/>
    </row>
    <row r="286" ht="15.5" spans="1:15">
      <c r="A286" s="25" t="s">
        <v>5117</v>
      </c>
      <c r="B286" s="90" t="s">
        <v>5155</v>
      </c>
      <c r="C286" s="102">
        <v>4245475</v>
      </c>
      <c r="D286" s="90" t="s">
        <v>593</v>
      </c>
      <c r="E286" s="102" t="s">
        <v>5070</v>
      </c>
      <c r="F286" s="102" t="s">
        <v>5156</v>
      </c>
      <c r="G286" s="90" t="s">
        <v>320</v>
      </c>
      <c r="H286" s="38" t="s">
        <v>5157</v>
      </c>
      <c r="I286" s="102" t="s">
        <v>1620</v>
      </c>
      <c r="J286" s="38"/>
      <c r="K286" s="107" t="s">
        <v>183</v>
      </c>
      <c r="L286" s="25"/>
      <c r="M286" s="41"/>
      <c r="N286" s="41"/>
      <c r="O286" s="41"/>
    </row>
    <row r="287" ht="14.5" spans="1:15">
      <c r="A287" s="25" t="s">
        <v>5117</v>
      </c>
      <c r="B287" s="90" t="s">
        <v>581</v>
      </c>
      <c r="C287" s="102">
        <v>4975509</v>
      </c>
      <c r="D287" s="90" t="s">
        <v>2629</v>
      </c>
      <c r="E287" s="102" t="s">
        <v>3647</v>
      </c>
      <c r="F287" s="102" t="s">
        <v>3648</v>
      </c>
      <c r="G287" s="90" t="s">
        <v>232</v>
      </c>
      <c r="H287" s="38" t="s">
        <v>3649</v>
      </c>
      <c r="I287" s="102" t="s">
        <v>818</v>
      </c>
      <c r="J287" s="38"/>
      <c r="K287" s="90" t="s">
        <v>232</v>
      </c>
      <c r="L287" s="25">
        <v>58</v>
      </c>
      <c r="M287" s="41"/>
      <c r="N287" s="41"/>
      <c r="O287" s="41"/>
    </row>
    <row r="288" ht="14.5" spans="1:15">
      <c r="A288" s="25" t="s">
        <v>5117</v>
      </c>
      <c r="B288" s="90" t="s">
        <v>581</v>
      </c>
      <c r="C288" s="102">
        <v>4979272</v>
      </c>
      <c r="D288" s="90" t="s">
        <v>1743</v>
      </c>
      <c r="E288" s="102" t="s">
        <v>1744</v>
      </c>
      <c r="F288" s="102" t="s">
        <v>3739</v>
      </c>
      <c r="G288" s="90" t="s">
        <v>265</v>
      </c>
      <c r="H288" s="38" t="s">
        <v>3620</v>
      </c>
      <c r="I288" s="102" t="s">
        <v>818</v>
      </c>
      <c r="J288" s="38"/>
      <c r="K288" s="90" t="s">
        <v>265</v>
      </c>
      <c r="L288" s="25">
        <v>66</v>
      </c>
      <c r="M288" s="41"/>
      <c r="N288" s="41"/>
      <c r="O288" s="41"/>
    </row>
    <row r="289" ht="14.5" spans="1:15">
      <c r="A289" s="25" t="s">
        <v>5117</v>
      </c>
      <c r="B289" s="90" t="s">
        <v>1187</v>
      </c>
      <c r="C289" s="102">
        <v>4862539</v>
      </c>
      <c r="D289" s="90" t="s">
        <v>494</v>
      </c>
      <c r="E289" s="102" t="s">
        <v>3455</v>
      </c>
      <c r="F289" s="103">
        <v>37202</v>
      </c>
      <c r="G289" s="90" t="s">
        <v>232</v>
      </c>
      <c r="H289" s="38" t="s">
        <v>5158</v>
      </c>
      <c r="I289" s="102" t="s">
        <v>818</v>
      </c>
      <c r="J289" s="38"/>
      <c r="K289" s="25"/>
      <c r="L289" s="25"/>
      <c r="M289" s="41"/>
      <c r="N289" s="41"/>
      <c r="O289" s="41"/>
    </row>
    <row r="290" ht="14.5" spans="1:15">
      <c r="A290" s="25" t="s">
        <v>5117</v>
      </c>
      <c r="B290" s="90" t="s">
        <v>1187</v>
      </c>
      <c r="C290" s="102">
        <v>4904825</v>
      </c>
      <c r="D290" s="90" t="s">
        <v>539</v>
      </c>
      <c r="E290" s="102" t="s">
        <v>5159</v>
      </c>
      <c r="F290" s="103">
        <v>37169</v>
      </c>
      <c r="G290" s="90" t="s">
        <v>331</v>
      </c>
      <c r="H290" s="38" t="s">
        <v>5160</v>
      </c>
      <c r="I290" s="95" t="s">
        <v>1276</v>
      </c>
      <c r="J290" s="38"/>
      <c r="K290" s="107" t="s">
        <v>265</v>
      </c>
      <c r="L290" s="25">
        <v>51</v>
      </c>
      <c r="M290" s="41"/>
      <c r="N290" s="41"/>
      <c r="O290" s="41"/>
    </row>
    <row r="291" ht="14.5" spans="1:15">
      <c r="A291" s="25" t="s">
        <v>5117</v>
      </c>
      <c r="B291" s="90" t="s">
        <v>592</v>
      </c>
      <c r="C291" s="102">
        <v>5082157</v>
      </c>
      <c r="D291" s="90" t="s">
        <v>3747</v>
      </c>
      <c r="E291" s="102" t="s">
        <v>5161</v>
      </c>
      <c r="F291" s="102" t="s">
        <v>5162</v>
      </c>
      <c r="G291" s="90" t="s">
        <v>228</v>
      </c>
      <c r="H291" s="38" t="s">
        <v>3751</v>
      </c>
      <c r="I291" s="102" t="s">
        <v>5163</v>
      </c>
      <c r="J291" s="38"/>
      <c r="K291" s="107" t="s">
        <v>183</v>
      </c>
      <c r="L291" s="25"/>
      <c r="M291" s="41"/>
      <c r="N291" s="41"/>
      <c r="O291" s="41"/>
    </row>
    <row r="292" ht="15.5" spans="1:15">
      <c r="A292" s="25" t="s">
        <v>5117</v>
      </c>
      <c r="B292" s="136" t="s">
        <v>5164</v>
      </c>
      <c r="C292" s="102">
        <v>4649261</v>
      </c>
      <c r="D292" s="90" t="s">
        <v>5165</v>
      </c>
      <c r="E292" s="102" t="s">
        <v>5166</v>
      </c>
      <c r="F292" s="103">
        <v>36657</v>
      </c>
      <c r="G292" s="90" t="s">
        <v>299</v>
      </c>
      <c r="H292" s="38" t="s">
        <v>5167</v>
      </c>
      <c r="I292" s="95" t="s">
        <v>538</v>
      </c>
      <c r="J292" s="38"/>
      <c r="K292" s="90" t="s">
        <v>299</v>
      </c>
      <c r="L292" s="107" t="s">
        <v>5168</v>
      </c>
      <c r="M292" s="41"/>
      <c r="N292" s="41"/>
      <c r="O292" s="41"/>
    </row>
    <row r="293" ht="15.5" spans="1:15">
      <c r="A293" s="25" t="s">
        <v>5117</v>
      </c>
      <c r="B293" s="136" t="s">
        <v>5164</v>
      </c>
      <c r="C293" s="102">
        <v>4442502</v>
      </c>
      <c r="D293" s="90" t="s">
        <v>5169</v>
      </c>
      <c r="E293" s="102" t="s">
        <v>5170</v>
      </c>
      <c r="F293" s="103">
        <v>36382</v>
      </c>
      <c r="G293" s="90" t="s">
        <v>273</v>
      </c>
      <c r="H293" s="38" t="s">
        <v>5171</v>
      </c>
      <c r="I293" s="102" t="s">
        <v>3573</v>
      </c>
      <c r="J293" s="38"/>
      <c r="K293" s="107" t="s">
        <v>183</v>
      </c>
      <c r="L293" s="25"/>
      <c r="M293" s="41"/>
      <c r="N293" s="41"/>
      <c r="O293" s="41"/>
    </row>
    <row r="294" ht="15.5" spans="1:15">
      <c r="A294" s="25" t="s">
        <v>5117</v>
      </c>
      <c r="B294" s="136" t="s">
        <v>5172</v>
      </c>
      <c r="C294" s="102">
        <v>4501075</v>
      </c>
      <c r="D294" s="90" t="s">
        <v>5173</v>
      </c>
      <c r="E294" s="102" t="s">
        <v>5174</v>
      </c>
      <c r="F294" s="102" t="s">
        <v>5175</v>
      </c>
      <c r="G294" s="90" t="s">
        <v>265</v>
      </c>
      <c r="H294" s="38" t="s">
        <v>5176</v>
      </c>
      <c r="I294" s="102" t="s">
        <v>397</v>
      </c>
      <c r="J294" s="38"/>
      <c r="K294" s="107" t="s">
        <v>183</v>
      </c>
      <c r="L294" s="25"/>
      <c r="M294" s="41"/>
      <c r="N294" s="41"/>
      <c r="O294" s="41"/>
    </row>
    <row r="295" ht="15.5" spans="1:15">
      <c r="A295" s="25" t="s">
        <v>5117</v>
      </c>
      <c r="B295" s="90" t="s">
        <v>5155</v>
      </c>
      <c r="C295" s="102">
        <v>4405700</v>
      </c>
      <c r="D295" s="90" t="s">
        <v>5177</v>
      </c>
      <c r="E295" s="102" t="s">
        <v>5178</v>
      </c>
      <c r="F295" s="102" t="s">
        <v>5179</v>
      </c>
      <c r="G295" s="90" t="s">
        <v>232</v>
      </c>
      <c r="H295" s="38" t="s">
        <v>5180</v>
      </c>
      <c r="I295" s="102" t="s">
        <v>5181</v>
      </c>
      <c r="J295" s="38"/>
      <c r="K295" s="107" t="s">
        <v>183</v>
      </c>
      <c r="L295" s="25"/>
      <c r="M295" s="41"/>
      <c r="N295" s="41"/>
      <c r="O295" s="41"/>
    </row>
    <row r="296" ht="14.5" spans="1:15">
      <c r="A296" s="25" t="s">
        <v>5117</v>
      </c>
      <c r="B296" s="90" t="s">
        <v>592</v>
      </c>
      <c r="C296" s="102">
        <v>4657090</v>
      </c>
      <c r="D296" s="90" t="s">
        <v>5182</v>
      </c>
      <c r="E296" s="102" t="s">
        <v>5183</v>
      </c>
      <c r="F296" s="102" t="s">
        <v>5184</v>
      </c>
      <c r="G296" s="90" t="s">
        <v>196</v>
      </c>
      <c r="H296" s="38" t="s">
        <v>2209</v>
      </c>
      <c r="I296" s="102" t="s">
        <v>5163</v>
      </c>
      <c r="J296" s="38"/>
      <c r="K296" s="25"/>
      <c r="L296" s="25"/>
      <c r="M296" s="41"/>
      <c r="N296" s="41"/>
      <c r="O296" s="41"/>
    </row>
    <row r="297" ht="14.5" spans="1:15">
      <c r="A297" s="25" t="s">
        <v>5117</v>
      </c>
      <c r="B297" s="90" t="s">
        <v>5185</v>
      </c>
      <c r="C297" s="102">
        <v>4985534</v>
      </c>
      <c r="D297" s="90" t="s">
        <v>5186</v>
      </c>
      <c r="E297" s="102" t="s">
        <v>5187</v>
      </c>
      <c r="F297" s="102" t="s">
        <v>5188</v>
      </c>
      <c r="G297" s="90" t="s">
        <v>187</v>
      </c>
      <c r="H297" s="38" t="s">
        <v>5189</v>
      </c>
      <c r="I297" s="102" t="s">
        <v>5190</v>
      </c>
      <c r="J297" s="38"/>
      <c r="K297" s="90" t="s">
        <v>187</v>
      </c>
      <c r="L297" s="25">
        <v>53</v>
      </c>
      <c r="M297" s="41"/>
      <c r="N297" s="41"/>
      <c r="O297" s="41"/>
    </row>
    <row r="298" ht="14.5" spans="1:15">
      <c r="A298" s="25" t="s">
        <v>5117</v>
      </c>
      <c r="B298" s="90" t="s">
        <v>198</v>
      </c>
      <c r="C298" s="102">
        <v>4976691</v>
      </c>
      <c r="D298" s="90" t="s">
        <v>205</v>
      </c>
      <c r="E298" s="102" t="s">
        <v>2966</v>
      </c>
      <c r="F298" s="102" t="s">
        <v>2967</v>
      </c>
      <c r="G298" s="90" t="s">
        <v>265</v>
      </c>
      <c r="H298" s="38" t="s">
        <v>2968</v>
      </c>
      <c r="I298" s="102" t="s">
        <v>818</v>
      </c>
      <c r="J298" s="38"/>
      <c r="K298" s="90" t="s">
        <v>265</v>
      </c>
      <c r="L298" s="25">
        <v>69</v>
      </c>
      <c r="M298" s="41"/>
      <c r="N298" s="41"/>
      <c r="O298" s="41"/>
    </row>
    <row r="299" ht="14.5" spans="1:15">
      <c r="A299" s="25" t="s">
        <v>5117</v>
      </c>
      <c r="B299" s="90" t="s">
        <v>204</v>
      </c>
      <c r="C299" s="102">
        <v>5172286</v>
      </c>
      <c r="D299" s="90" t="s">
        <v>642</v>
      </c>
      <c r="E299" s="102" t="s">
        <v>4272</v>
      </c>
      <c r="F299" s="102" t="s">
        <v>4273</v>
      </c>
      <c r="G299" s="90" t="s">
        <v>196</v>
      </c>
      <c r="H299" s="38" t="s">
        <v>4274</v>
      </c>
      <c r="I299" s="102" t="s">
        <v>529</v>
      </c>
      <c r="J299" s="38"/>
      <c r="K299" s="90" t="s">
        <v>196</v>
      </c>
      <c r="L299" s="25">
        <v>62</v>
      </c>
      <c r="M299" s="41"/>
      <c r="N299" s="41"/>
      <c r="O299" s="41"/>
    </row>
    <row r="300" ht="14.5" spans="1:15">
      <c r="A300" s="25" t="s">
        <v>5117</v>
      </c>
      <c r="B300" s="90" t="s">
        <v>1187</v>
      </c>
      <c r="C300" s="102">
        <v>4919228</v>
      </c>
      <c r="D300" s="90" t="s">
        <v>253</v>
      </c>
      <c r="E300" s="102" t="s">
        <v>1225</v>
      </c>
      <c r="F300" s="102" t="s">
        <v>1226</v>
      </c>
      <c r="G300" s="90" t="s">
        <v>265</v>
      </c>
      <c r="H300" s="38" t="s">
        <v>1227</v>
      </c>
      <c r="I300" s="102" t="s">
        <v>1228</v>
      </c>
      <c r="J300" s="38"/>
      <c r="K300" s="90" t="s">
        <v>265</v>
      </c>
      <c r="L300" s="25">
        <v>53</v>
      </c>
      <c r="M300" s="41"/>
      <c r="N300" s="41"/>
      <c r="O300" s="41"/>
    </row>
    <row r="301" ht="14.5" spans="1:15">
      <c r="A301" s="25" t="s">
        <v>5117</v>
      </c>
      <c r="B301" s="90" t="s">
        <v>554</v>
      </c>
      <c r="C301" s="102">
        <v>4151270</v>
      </c>
      <c r="D301" s="90" t="s">
        <v>176</v>
      </c>
      <c r="E301" s="102" t="s">
        <v>5191</v>
      </c>
      <c r="F301" s="103">
        <v>36109</v>
      </c>
      <c r="G301" s="90" t="s">
        <v>214</v>
      </c>
      <c r="H301" s="38" t="s">
        <v>2948</v>
      </c>
      <c r="I301" s="102" t="s">
        <v>1234</v>
      </c>
      <c r="J301" s="38"/>
      <c r="K301" s="90" t="s">
        <v>214</v>
      </c>
      <c r="L301" s="25">
        <v>51</v>
      </c>
      <c r="M301" s="41"/>
      <c r="N301" s="41"/>
      <c r="O301" s="41"/>
    </row>
    <row r="302" ht="14.5" spans="1:15">
      <c r="A302" s="25" t="s">
        <v>5117</v>
      </c>
      <c r="B302" s="90" t="s">
        <v>592</v>
      </c>
      <c r="C302" s="102">
        <v>4553667</v>
      </c>
      <c r="D302" s="90" t="s">
        <v>205</v>
      </c>
      <c r="E302" s="102" t="s">
        <v>4267</v>
      </c>
      <c r="F302" s="102" t="s">
        <v>4268</v>
      </c>
      <c r="G302" s="90" t="s">
        <v>187</v>
      </c>
      <c r="H302" s="38" t="s">
        <v>4269</v>
      </c>
      <c r="I302" s="102" t="s">
        <v>529</v>
      </c>
      <c r="J302" s="38"/>
      <c r="K302" s="107" t="s">
        <v>183</v>
      </c>
      <c r="L302" s="25"/>
      <c r="M302" s="41"/>
      <c r="N302" s="41"/>
      <c r="O302" s="41"/>
    </row>
    <row r="303" ht="14.5" spans="1:15">
      <c r="A303" s="25" t="s">
        <v>5117</v>
      </c>
      <c r="B303" s="90" t="s">
        <v>147</v>
      </c>
      <c r="C303" s="102">
        <v>4915536</v>
      </c>
      <c r="D303" s="90" t="s">
        <v>270</v>
      </c>
      <c r="E303" s="102" t="s">
        <v>5192</v>
      </c>
      <c r="F303" s="103">
        <v>37201</v>
      </c>
      <c r="G303" s="90" t="s">
        <v>1051</v>
      </c>
      <c r="H303" s="38" t="s">
        <v>5193</v>
      </c>
      <c r="I303" s="102" t="s">
        <v>818</v>
      </c>
      <c r="J303" s="38"/>
      <c r="K303" s="90" t="s">
        <v>1051</v>
      </c>
      <c r="L303" s="107" t="s">
        <v>5194</v>
      </c>
      <c r="M303" s="41"/>
      <c r="N303" s="41"/>
      <c r="O303" s="41"/>
    </row>
    <row r="304" ht="15.5" spans="1:15">
      <c r="A304" s="25" t="s">
        <v>5117</v>
      </c>
      <c r="B304" s="90" t="s">
        <v>5155</v>
      </c>
      <c r="C304" s="102">
        <v>4342354</v>
      </c>
      <c r="D304" s="90" t="s">
        <v>687</v>
      </c>
      <c r="E304" s="102" t="s">
        <v>1252</v>
      </c>
      <c r="F304" s="102" t="s">
        <v>1253</v>
      </c>
      <c r="G304" s="90" t="s">
        <v>228</v>
      </c>
      <c r="H304" s="38" t="s">
        <v>1254</v>
      </c>
      <c r="I304" s="102" t="s">
        <v>529</v>
      </c>
      <c r="J304" s="38"/>
      <c r="K304" s="25"/>
      <c r="L304" s="25"/>
      <c r="M304" s="41"/>
      <c r="N304" s="41"/>
      <c r="O304" s="41"/>
    </row>
    <row r="305" ht="14.5" spans="1:15">
      <c r="A305" s="25" t="s">
        <v>5117</v>
      </c>
      <c r="B305" s="90" t="s">
        <v>581</v>
      </c>
      <c r="C305" s="102">
        <v>4950907</v>
      </c>
      <c r="D305" s="90" t="s">
        <v>677</v>
      </c>
      <c r="E305" s="102" t="s">
        <v>169</v>
      </c>
      <c r="F305" s="102" t="s">
        <v>4275</v>
      </c>
      <c r="G305" s="90" t="s">
        <v>232</v>
      </c>
      <c r="H305" s="90" t="s">
        <v>4276</v>
      </c>
      <c r="I305" s="102" t="s">
        <v>818</v>
      </c>
      <c r="J305" s="38"/>
      <c r="K305" s="90" t="s">
        <v>232</v>
      </c>
      <c r="L305" s="25">
        <v>56</v>
      </c>
      <c r="M305" s="41"/>
      <c r="N305" s="41"/>
      <c r="O305" s="41"/>
    </row>
    <row r="306" ht="15.5" spans="1:15">
      <c r="A306" s="25" t="s">
        <v>5117</v>
      </c>
      <c r="B306" s="90" t="s">
        <v>5155</v>
      </c>
      <c r="C306" s="38">
        <v>4527835</v>
      </c>
      <c r="D306" s="38" t="s">
        <v>168</v>
      </c>
      <c r="E306" s="38" t="s">
        <v>3743</v>
      </c>
      <c r="F306" s="38" t="s">
        <v>3744</v>
      </c>
      <c r="G306" s="38" t="s">
        <v>320</v>
      </c>
      <c r="H306" s="38" t="s">
        <v>3745</v>
      </c>
      <c r="I306" s="137" t="s">
        <v>3746</v>
      </c>
      <c r="J306" s="38"/>
      <c r="K306" s="25" t="s">
        <v>320</v>
      </c>
      <c r="L306" s="25">
        <v>68</v>
      </c>
      <c r="M306" s="41"/>
      <c r="N306" s="41"/>
      <c r="O306" s="41"/>
    </row>
    <row r="307" ht="15.5" spans="1:15">
      <c r="A307" s="25" t="s">
        <v>5117</v>
      </c>
      <c r="B307" s="90" t="s">
        <v>5155</v>
      </c>
      <c r="C307" s="38">
        <v>4548616</v>
      </c>
      <c r="D307" s="38" t="s">
        <v>5195</v>
      </c>
      <c r="E307" s="38" t="s">
        <v>5196</v>
      </c>
      <c r="F307" s="38" t="s">
        <v>5197</v>
      </c>
      <c r="G307" s="38" t="s">
        <v>355</v>
      </c>
      <c r="H307" s="38" t="s">
        <v>5198</v>
      </c>
      <c r="I307" s="138" t="s">
        <v>5199</v>
      </c>
      <c r="J307" s="38"/>
      <c r="K307" s="25" t="s">
        <v>355</v>
      </c>
      <c r="L307" s="107" t="s">
        <v>5200</v>
      </c>
      <c r="M307" s="41"/>
      <c r="N307" s="41"/>
      <c r="O307" s="41"/>
    </row>
    <row r="308" ht="14.5" spans="1:15">
      <c r="A308" s="25" t="s">
        <v>3029</v>
      </c>
      <c r="B308" s="38" t="s">
        <v>147</v>
      </c>
      <c r="C308" s="95">
        <v>4982483</v>
      </c>
      <c r="D308" s="124" t="s">
        <v>176</v>
      </c>
      <c r="E308" s="95" t="s">
        <v>1058</v>
      </c>
      <c r="F308" s="98">
        <v>37292</v>
      </c>
      <c r="G308" s="124" t="s">
        <v>196</v>
      </c>
      <c r="H308" s="124" t="s">
        <v>3033</v>
      </c>
      <c r="I308" s="95" t="s">
        <v>980</v>
      </c>
      <c r="J308" s="38" t="s">
        <v>2593</v>
      </c>
      <c r="K308" s="107" t="s">
        <v>4302</v>
      </c>
      <c r="L308" s="25">
        <v>49</v>
      </c>
      <c r="M308" s="41"/>
      <c r="N308" s="60"/>
      <c r="O308" s="41"/>
    </row>
    <row r="309" ht="14.5" spans="1:15">
      <c r="A309" s="25" t="s">
        <v>3029</v>
      </c>
      <c r="B309" s="38" t="s">
        <v>147</v>
      </c>
      <c r="C309" s="95">
        <v>4749355</v>
      </c>
      <c r="D309" s="124" t="s">
        <v>168</v>
      </c>
      <c r="E309" s="95" t="s">
        <v>4135</v>
      </c>
      <c r="F309" s="95" t="s">
        <v>2756</v>
      </c>
      <c r="G309" s="124" t="s">
        <v>320</v>
      </c>
      <c r="H309" s="124" t="s">
        <v>4136</v>
      </c>
      <c r="I309" s="95" t="s">
        <v>967</v>
      </c>
      <c r="J309" s="38" t="s">
        <v>4632</v>
      </c>
      <c r="K309" s="107" t="s">
        <v>196</v>
      </c>
      <c r="L309" s="25">
        <v>58</v>
      </c>
      <c r="M309" s="41"/>
      <c r="N309" s="60"/>
      <c r="O309" s="41"/>
    </row>
    <row r="310" ht="14.5" spans="1:15">
      <c r="A310" s="25" t="s">
        <v>3029</v>
      </c>
      <c r="B310" s="38" t="s">
        <v>147</v>
      </c>
      <c r="C310" s="95">
        <v>4470327</v>
      </c>
      <c r="D310" s="124" t="s">
        <v>218</v>
      </c>
      <c r="E310" s="95" t="s">
        <v>1442</v>
      </c>
      <c r="F310" s="95" t="s">
        <v>2542</v>
      </c>
      <c r="G310" s="124" t="s">
        <v>232</v>
      </c>
      <c r="H310" s="124" t="s">
        <v>3039</v>
      </c>
      <c r="I310" s="95" t="s">
        <v>983</v>
      </c>
      <c r="J310" s="38" t="s">
        <v>2593</v>
      </c>
      <c r="K310" s="107" t="s">
        <v>4302</v>
      </c>
      <c r="L310" s="25">
        <v>48</v>
      </c>
      <c r="M310" s="41"/>
      <c r="N310" s="60"/>
      <c r="O310" s="41"/>
    </row>
    <row r="311" ht="14.5" spans="1:15">
      <c r="A311" s="25" t="s">
        <v>3029</v>
      </c>
      <c r="B311" s="38" t="s">
        <v>147</v>
      </c>
      <c r="C311" s="95">
        <v>4728892</v>
      </c>
      <c r="D311" s="124" t="s">
        <v>4139</v>
      </c>
      <c r="E311" s="95" t="s">
        <v>4140</v>
      </c>
      <c r="F311" s="95" t="s">
        <v>2232</v>
      </c>
      <c r="G311" s="124" t="s">
        <v>196</v>
      </c>
      <c r="H311" s="124" t="s">
        <v>4141</v>
      </c>
      <c r="I311" s="95" t="s">
        <v>983</v>
      </c>
      <c r="J311" s="38" t="s">
        <v>2593</v>
      </c>
      <c r="K311" s="107" t="s">
        <v>196</v>
      </c>
      <c r="L311" s="25">
        <v>69</v>
      </c>
      <c r="M311" s="41"/>
      <c r="N311" s="60"/>
      <c r="O311" s="41"/>
    </row>
    <row r="312" ht="14.5" spans="1:15">
      <c r="A312" s="25" t="s">
        <v>3029</v>
      </c>
      <c r="B312" s="38" t="s">
        <v>147</v>
      </c>
      <c r="C312" s="95">
        <v>4687848</v>
      </c>
      <c r="D312" s="124" t="s">
        <v>168</v>
      </c>
      <c r="E312" s="95" t="s">
        <v>4146</v>
      </c>
      <c r="F312" s="95" t="s">
        <v>4147</v>
      </c>
      <c r="G312" s="124" t="s">
        <v>320</v>
      </c>
      <c r="H312" s="124" t="s">
        <v>4148</v>
      </c>
      <c r="I312" s="95" t="s">
        <v>983</v>
      </c>
      <c r="J312" s="38" t="s">
        <v>4632</v>
      </c>
      <c r="K312" s="107" t="s">
        <v>320</v>
      </c>
      <c r="L312" s="25">
        <v>55</v>
      </c>
      <c r="M312" s="41"/>
      <c r="N312" s="60"/>
      <c r="O312" s="41"/>
    </row>
    <row r="313" ht="14.5" spans="1:15">
      <c r="A313" s="25" t="s">
        <v>3029</v>
      </c>
      <c r="B313" s="38" t="s">
        <v>147</v>
      </c>
      <c r="C313" s="95">
        <v>4693295</v>
      </c>
      <c r="D313" s="38" t="s">
        <v>205</v>
      </c>
      <c r="E313" s="95" t="s">
        <v>5201</v>
      </c>
      <c r="F313" s="98">
        <v>37142</v>
      </c>
      <c r="G313" s="124" t="s">
        <v>320</v>
      </c>
      <c r="H313" s="38" t="s">
        <v>5202</v>
      </c>
      <c r="I313" s="95" t="s">
        <v>983</v>
      </c>
      <c r="J313" s="38" t="s">
        <v>2593</v>
      </c>
      <c r="K313" s="107" t="s">
        <v>641</v>
      </c>
      <c r="L313" s="107" t="s">
        <v>641</v>
      </c>
      <c r="M313" s="123" t="s">
        <v>641</v>
      </c>
      <c r="N313" s="60"/>
      <c r="O313" s="41"/>
    </row>
    <row r="314" ht="14.5" spans="1:15">
      <c r="A314" s="25" t="s">
        <v>3029</v>
      </c>
      <c r="B314" s="38" t="s">
        <v>147</v>
      </c>
      <c r="C314" s="95">
        <v>4945881</v>
      </c>
      <c r="D314" s="38" t="s">
        <v>445</v>
      </c>
      <c r="E314" s="95" t="s">
        <v>5203</v>
      </c>
      <c r="F314" s="98">
        <v>36927</v>
      </c>
      <c r="G314" s="124" t="s">
        <v>196</v>
      </c>
      <c r="H314" s="38" t="s">
        <v>5204</v>
      </c>
      <c r="I314" s="95" t="s">
        <v>983</v>
      </c>
      <c r="J314" s="38" t="s">
        <v>4632</v>
      </c>
      <c r="K314" s="107" t="s">
        <v>4302</v>
      </c>
      <c r="L314" s="25">
        <v>49</v>
      </c>
      <c r="M314" s="41"/>
      <c r="N314" s="60"/>
      <c r="O314" s="41"/>
    </row>
    <row r="315" ht="14.5" spans="1:15">
      <c r="A315" s="25" t="s">
        <v>3029</v>
      </c>
      <c r="B315" s="38" t="s">
        <v>147</v>
      </c>
      <c r="C315" s="95">
        <v>4899090</v>
      </c>
      <c r="D315" s="38" t="s">
        <v>253</v>
      </c>
      <c r="E315" s="95" t="s">
        <v>1033</v>
      </c>
      <c r="F315" s="95" t="s">
        <v>1034</v>
      </c>
      <c r="G315" s="124" t="s">
        <v>5034</v>
      </c>
      <c r="H315" s="38" t="s">
        <v>1036</v>
      </c>
      <c r="I315" s="95" t="s">
        <v>983</v>
      </c>
      <c r="J315" s="38" t="s">
        <v>4632</v>
      </c>
      <c r="K315" s="107" t="s">
        <v>3734</v>
      </c>
      <c r="L315" s="107" t="s">
        <v>5205</v>
      </c>
      <c r="M315" s="41"/>
      <c r="N315" s="60"/>
      <c r="O315" s="41"/>
    </row>
    <row r="316" ht="14.5" spans="1:15">
      <c r="A316" s="25" t="s">
        <v>3029</v>
      </c>
      <c r="B316" s="38" t="s">
        <v>147</v>
      </c>
      <c r="C316" s="95">
        <v>4591952</v>
      </c>
      <c r="D316" s="38" t="s">
        <v>1135</v>
      </c>
      <c r="E316" s="95" t="s">
        <v>2006</v>
      </c>
      <c r="F316" s="95" t="s">
        <v>2007</v>
      </c>
      <c r="G316" s="124" t="s">
        <v>320</v>
      </c>
      <c r="H316" s="38" t="s">
        <v>2008</v>
      </c>
      <c r="I316" s="95" t="s">
        <v>4149</v>
      </c>
      <c r="J316" s="38" t="s">
        <v>4632</v>
      </c>
      <c r="K316" s="107" t="s">
        <v>4302</v>
      </c>
      <c r="L316" s="25">
        <v>45</v>
      </c>
      <c r="M316" s="41"/>
      <c r="N316" s="60"/>
      <c r="O316" s="41"/>
    </row>
    <row r="317" ht="14.5" spans="1:15">
      <c r="A317" s="25" t="s">
        <v>3029</v>
      </c>
      <c r="B317" s="38" t="s">
        <v>147</v>
      </c>
      <c r="C317" s="95">
        <v>4978057</v>
      </c>
      <c r="D317" s="38" t="s">
        <v>645</v>
      </c>
      <c r="E317" s="95" t="s">
        <v>1844</v>
      </c>
      <c r="F317" s="98">
        <v>37378</v>
      </c>
      <c r="G317" s="124" t="s">
        <v>265</v>
      </c>
      <c r="H317" s="38" t="s">
        <v>1845</v>
      </c>
      <c r="I317" s="95" t="s">
        <v>967</v>
      </c>
      <c r="J317" s="38" t="s">
        <v>2593</v>
      </c>
      <c r="K317" s="107" t="s">
        <v>4302</v>
      </c>
      <c r="L317" s="25">
        <v>34</v>
      </c>
      <c r="M317" s="41"/>
      <c r="N317" s="60"/>
      <c r="O317" s="41"/>
    </row>
    <row r="318" ht="14.5" spans="1:15">
      <c r="A318" s="25" t="s">
        <v>3029</v>
      </c>
      <c r="B318" s="38" t="s">
        <v>147</v>
      </c>
      <c r="C318" s="95">
        <v>4744601</v>
      </c>
      <c r="D318" s="38" t="s">
        <v>863</v>
      </c>
      <c r="E318" s="95" t="s">
        <v>404</v>
      </c>
      <c r="F318" s="95" t="s">
        <v>5206</v>
      </c>
      <c r="G318" s="124" t="s">
        <v>232</v>
      </c>
      <c r="H318" s="38" t="s">
        <v>5207</v>
      </c>
      <c r="I318" s="95" t="s">
        <v>967</v>
      </c>
      <c r="J318" s="38" t="s">
        <v>2593</v>
      </c>
      <c r="K318" s="107" t="s">
        <v>232</v>
      </c>
      <c r="L318" s="25">
        <v>73</v>
      </c>
      <c r="M318" s="41"/>
      <c r="N318" s="60"/>
      <c r="O318" s="41"/>
    </row>
    <row r="319" ht="15.5" spans="1:15">
      <c r="A319" s="38" t="s">
        <v>5208</v>
      </c>
      <c r="B319" s="25" t="s">
        <v>147</v>
      </c>
      <c r="C319" s="128">
        <v>5061685</v>
      </c>
      <c r="D319" s="127" t="s">
        <v>2828</v>
      </c>
      <c r="E319" s="128" t="s">
        <v>2829</v>
      </c>
      <c r="F319" s="98">
        <v>37327</v>
      </c>
      <c r="G319" s="126" t="s">
        <v>5209</v>
      </c>
      <c r="H319" s="38" t="s">
        <v>5210</v>
      </c>
      <c r="I319" s="102" t="s">
        <v>942</v>
      </c>
      <c r="J319" s="38"/>
      <c r="K319" s="126" t="s">
        <v>5209</v>
      </c>
      <c r="L319" s="107" t="s">
        <v>4006</v>
      </c>
      <c r="M319" s="41"/>
      <c r="N319" s="41"/>
      <c r="O319" s="41"/>
    </row>
    <row r="320" ht="15.5" spans="1:15">
      <c r="A320" s="38" t="s">
        <v>5208</v>
      </c>
      <c r="B320" s="29" t="s">
        <v>198</v>
      </c>
      <c r="C320" s="128">
        <v>5012008</v>
      </c>
      <c r="D320" s="127" t="s">
        <v>2200</v>
      </c>
      <c r="E320" s="128" t="s">
        <v>2201</v>
      </c>
      <c r="F320" s="98">
        <v>37266</v>
      </c>
      <c r="G320" s="126" t="s">
        <v>5211</v>
      </c>
      <c r="H320" s="38" t="s">
        <v>5212</v>
      </c>
      <c r="I320" s="95" t="s">
        <v>5213</v>
      </c>
      <c r="J320" s="38"/>
      <c r="K320" s="126" t="s">
        <v>5211</v>
      </c>
      <c r="L320" s="25">
        <v>50</v>
      </c>
      <c r="M320" s="41"/>
      <c r="N320" s="41"/>
      <c r="O320" s="41"/>
    </row>
    <row r="321" ht="15.5" spans="1:15">
      <c r="A321" s="38" t="s">
        <v>5208</v>
      </c>
      <c r="B321" s="29" t="s">
        <v>198</v>
      </c>
      <c r="C321" s="128">
        <v>4950946</v>
      </c>
      <c r="D321" s="127" t="s">
        <v>5214</v>
      </c>
      <c r="E321" s="128" t="s">
        <v>5215</v>
      </c>
      <c r="F321" s="95" t="s">
        <v>5216</v>
      </c>
      <c r="G321" s="126" t="s">
        <v>5217</v>
      </c>
      <c r="H321" s="38" t="s">
        <v>5218</v>
      </c>
      <c r="I321" s="95" t="s">
        <v>5213</v>
      </c>
      <c r="J321" s="38"/>
      <c r="K321" s="107" t="s">
        <v>680</v>
      </c>
      <c r="L321" s="25"/>
      <c r="M321" s="41"/>
      <c r="N321" s="41"/>
      <c r="O321" s="41"/>
    </row>
    <row r="322" ht="15.5" spans="1:15">
      <c r="A322" s="38" t="s">
        <v>5208</v>
      </c>
      <c r="B322" s="25" t="s">
        <v>147</v>
      </c>
      <c r="C322" s="128">
        <v>4929352</v>
      </c>
      <c r="D322" s="127" t="s">
        <v>2832</v>
      </c>
      <c r="E322" s="128" t="s">
        <v>2833</v>
      </c>
      <c r="F322" s="98">
        <v>36933</v>
      </c>
      <c r="G322" s="107" t="s">
        <v>5209</v>
      </c>
      <c r="H322" s="38" t="s">
        <v>2835</v>
      </c>
      <c r="I322" s="95" t="s">
        <v>942</v>
      </c>
      <c r="J322" s="38"/>
      <c r="K322" s="25"/>
      <c r="L322" s="25"/>
      <c r="M322" s="41"/>
      <c r="N322" s="41"/>
      <c r="O322" s="41"/>
    </row>
    <row r="323" ht="14.5" spans="1:15">
      <c r="A323" s="38" t="s">
        <v>5208</v>
      </c>
      <c r="B323" s="25" t="s">
        <v>147</v>
      </c>
      <c r="C323" s="95">
        <v>4976048</v>
      </c>
      <c r="D323" s="90" t="s">
        <v>5219</v>
      </c>
      <c r="E323" s="102" t="s">
        <v>5220</v>
      </c>
      <c r="F323" s="98">
        <v>37591</v>
      </c>
      <c r="G323" s="107" t="s">
        <v>5209</v>
      </c>
      <c r="H323" s="90" t="s">
        <v>2071</v>
      </c>
      <c r="I323" s="95" t="s">
        <v>942</v>
      </c>
      <c r="J323" s="38"/>
      <c r="K323" s="107" t="s">
        <v>4302</v>
      </c>
      <c r="L323" s="107" t="s">
        <v>4302</v>
      </c>
      <c r="M323" s="41"/>
      <c r="N323" s="41"/>
      <c r="O323" s="41"/>
    </row>
    <row r="324" ht="14.5" spans="1:15">
      <c r="A324" s="25" t="s">
        <v>3029</v>
      </c>
      <c r="B324" s="38" t="s">
        <v>147</v>
      </c>
      <c r="C324" s="95">
        <v>4691892</v>
      </c>
      <c r="D324" s="124" t="s">
        <v>247</v>
      </c>
      <c r="E324" s="95" t="s">
        <v>1732</v>
      </c>
      <c r="F324" s="95" t="s">
        <v>3204</v>
      </c>
      <c r="G324" s="38" t="s">
        <v>196</v>
      </c>
      <c r="H324" s="107" t="s">
        <v>4150</v>
      </c>
      <c r="I324" s="95" t="s">
        <v>983</v>
      </c>
      <c r="J324" s="38" t="s">
        <v>2593</v>
      </c>
      <c r="K324" s="107" t="s">
        <v>196</v>
      </c>
      <c r="L324" s="25">
        <v>51</v>
      </c>
      <c r="M324" s="41"/>
      <c r="N324" s="60"/>
      <c r="O324" s="41"/>
    </row>
    <row r="325" ht="14.5" spans="1:15">
      <c r="A325" s="25" t="s">
        <v>3029</v>
      </c>
      <c r="B325" s="38" t="s">
        <v>147</v>
      </c>
      <c r="C325" s="95">
        <v>4989487</v>
      </c>
      <c r="D325" s="124" t="s">
        <v>306</v>
      </c>
      <c r="E325" s="95" t="s">
        <v>2745</v>
      </c>
      <c r="F325" s="98">
        <v>37474</v>
      </c>
      <c r="G325" s="38" t="s">
        <v>232</v>
      </c>
      <c r="H325" s="107" t="s">
        <v>2746</v>
      </c>
      <c r="I325" s="95" t="s">
        <v>980</v>
      </c>
      <c r="J325" s="38" t="s">
        <v>2593</v>
      </c>
      <c r="K325" s="107" t="s">
        <v>232</v>
      </c>
      <c r="L325" s="25">
        <v>63</v>
      </c>
      <c r="M325" s="41"/>
      <c r="N325" s="60"/>
      <c r="O325" s="41"/>
    </row>
    <row r="326" ht="14.5" spans="1:15">
      <c r="A326" s="25" t="s">
        <v>3029</v>
      </c>
      <c r="B326" s="38" t="s">
        <v>147</v>
      </c>
      <c r="C326" s="95">
        <v>4691982</v>
      </c>
      <c r="D326" s="124" t="s">
        <v>445</v>
      </c>
      <c r="E326" s="95" t="s">
        <v>1020</v>
      </c>
      <c r="F326" s="95" t="s">
        <v>1021</v>
      </c>
      <c r="G326" s="38" t="s">
        <v>320</v>
      </c>
      <c r="H326" s="107" t="s">
        <v>1023</v>
      </c>
      <c r="I326" s="95" t="s">
        <v>983</v>
      </c>
      <c r="J326" s="25" t="s">
        <v>4632</v>
      </c>
      <c r="K326" s="107" t="s">
        <v>320</v>
      </c>
      <c r="L326" s="25">
        <v>57</v>
      </c>
      <c r="M326" s="41"/>
      <c r="N326" s="60"/>
      <c r="O326" s="41"/>
    </row>
    <row r="327" ht="14.5" spans="1:15">
      <c r="A327" s="25" t="s">
        <v>3029</v>
      </c>
      <c r="B327" s="38" t="s">
        <v>147</v>
      </c>
      <c r="C327" s="95">
        <v>4592306</v>
      </c>
      <c r="D327" s="124" t="s">
        <v>168</v>
      </c>
      <c r="E327" s="95" t="s">
        <v>1168</v>
      </c>
      <c r="F327" s="95" t="s">
        <v>3699</v>
      </c>
      <c r="G327" s="38" t="s">
        <v>265</v>
      </c>
      <c r="H327" s="107" t="s">
        <v>3700</v>
      </c>
      <c r="I327" s="95" t="s">
        <v>1006</v>
      </c>
      <c r="J327" s="60"/>
      <c r="K327" s="107" t="s">
        <v>265</v>
      </c>
      <c r="L327" s="25">
        <v>53</v>
      </c>
      <c r="M327" s="41"/>
      <c r="N327" s="60"/>
      <c r="O327" s="41"/>
    </row>
    <row r="328" ht="14.5" spans="1:15">
      <c r="A328" s="25" t="s">
        <v>3029</v>
      </c>
      <c r="B328" s="38" t="s">
        <v>147</v>
      </c>
      <c r="C328" s="95">
        <v>4987848</v>
      </c>
      <c r="D328" s="124" t="s">
        <v>1541</v>
      </c>
      <c r="E328" s="95" t="s">
        <v>1542</v>
      </c>
      <c r="F328" s="98">
        <v>37994</v>
      </c>
      <c r="G328" s="38" t="s">
        <v>265</v>
      </c>
      <c r="H328" s="107" t="s">
        <v>1543</v>
      </c>
      <c r="I328" s="95" t="s">
        <v>967</v>
      </c>
      <c r="J328" s="38" t="s">
        <v>4632</v>
      </c>
      <c r="K328" s="107" t="s">
        <v>265</v>
      </c>
      <c r="L328" s="25">
        <v>50</v>
      </c>
      <c r="M328" s="41"/>
      <c r="N328" s="60"/>
      <c r="O328" s="41"/>
    </row>
    <row r="329" ht="14.5" spans="1:15">
      <c r="A329" s="25" t="s">
        <v>3029</v>
      </c>
      <c r="B329" s="38" t="s">
        <v>147</v>
      </c>
      <c r="C329" s="95">
        <v>4979267</v>
      </c>
      <c r="D329" s="38" t="s">
        <v>976</v>
      </c>
      <c r="E329" s="95" t="s">
        <v>977</v>
      </c>
      <c r="F329" s="95" t="s">
        <v>3030</v>
      </c>
      <c r="G329" s="38" t="s">
        <v>265</v>
      </c>
      <c r="H329" s="107" t="s">
        <v>5221</v>
      </c>
      <c r="I329" s="95" t="s">
        <v>980</v>
      </c>
      <c r="J329" s="38" t="s">
        <v>2593</v>
      </c>
      <c r="K329" s="107" t="s">
        <v>265</v>
      </c>
      <c r="L329" s="25">
        <v>51</v>
      </c>
      <c r="M329" s="41"/>
      <c r="N329" s="60"/>
      <c r="O329" s="41"/>
    </row>
    <row r="330" ht="14.5" spans="1:15">
      <c r="A330" s="38" t="s">
        <v>5222</v>
      </c>
      <c r="B330" s="38" t="s">
        <v>5223</v>
      </c>
      <c r="C330" s="95">
        <v>5131257</v>
      </c>
      <c r="D330" s="38" t="s">
        <v>5224</v>
      </c>
      <c r="E330" s="95" t="s">
        <v>5225</v>
      </c>
      <c r="F330" s="94" t="s">
        <v>1547</v>
      </c>
      <c r="G330" s="38" t="s">
        <v>265</v>
      </c>
      <c r="H330" s="107" t="s">
        <v>1548</v>
      </c>
      <c r="I330" s="95" t="s">
        <v>5226</v>
      </c>
      <c r="J330" s="38"/>
      <c r="K330" s="107" t="s">
        <v>4302</v>
      </c>
      <c r="L330" s="25">
        <v>46</v>
      </c>
      <c r="M330" s="41"/>
      <c r="N330" s="41"/>
      <c r="O330" s="41"/>
    </row>
    <row r="331" ht="14.5" spans="1:15">
      <c r="A331" s="38" t="s">
        <v>5222</v>
      </c>
      <c r="B331" s="139" t="s">
        <v>5227</v>
      </c>
      <c r="C331" s="95">
        <v>4741692</v>
      </c>
      <c r="D331" s="38" t="s">
        <v>4241</v>
      </c>
      <c r="E331" s="95" t="s">
        <v>5228</v>
      </c>
      <c r="F331" s="98">
        <v>36928</v>
      </c>
      <c r="G331" s="38" t="s">
        <v>320</v>
      </c>
      <c r="H331" s="38" t="s">
        <v>1018</v>
      </c>
      <c r="I331" s="95" t="s">
        <v>5229</v>
      </c>
      <c r="J331" s="38"/>
      <c r="K331" s="107" t="s">
        <v>5230</v>
      </c>
      <c r="L331" s="25"/>
      <c r="M331" s="41"/>
      <c r="N331" s="41"/>
      <c r="O331" s="41"/>
    </row>
    <row r="332" ht="14.5" spans="1:15">
      <c r="A332" s="38" t="s">
        <v>5222</v>
      </c>
      <c r="B332" s="38" t="s">
        <v>4633</v>
      </c>
      <c r="C332" s="95">
        <v>4170357</v>
      </c>
      <c r="D332" s="38" t="s">
        <v>4862</v>
      </c>
      <c r="E332" s="95" t="s">
        <v>5231</v>
      </c>
      <c r="F332" s="95" t="s">
        <v>5232</v>
      </c>
      <c r="G332" s="96" t="s">
        <v>5233</v>
      </c>
      <c r="H332" s="38" t="s">
        <v>1017</v>
      </c>
      <c r="I332" s="95" t="s">
        <v>5234</v>
      </c>
      <c r="J332" s="38"/>
      <c r="K332" s="107" t="s">
        <v>5233</v>
      </c>
      <c r="L332" s="107" t="s">
        <v>5235</v>
      </c>
      <c r="M332" s="41"/>
      <c r="N332" s="41"/>
      <c r="O332" s="41"/>
    </row>
    <row r="333" ht="14.5" spans="1:15">
      <c r="A333" s="38" t="s">
        <v>5222</v>
      </c>
      <c r="B333" s="38" t="s">
        <v>4633</v>
      </c>
      <c r="C333" s="95">
        <v>4449098</v>
      </c>
      <c r="D333" s="38" t="s">
        <v>5236</v>
      </c>
      <c r="E333" s="95" t="s">
        <v>5237</v>
      </c>
      <c r="F333" s="95" t="s">
        <v>5238</v>
      </c>
      <c r="G333" s="107" t="s">
        <v>187</v>
      </c>
      <c r="H333" s="38" t="s">
        <v>3838</v>
      </c>
      <c r="I333" s="95" t="s">
        <v>5226</v>
      </c>
      <c r="J333" s="38"/>
      <c r="K333" s="107" t="s">
        <v>187</v>
      </c>
      <c r="L333" s="25"/>
      <c r="M333" s="41"/>
      <c r="N333" s="41"/>
      <c r="O333" s="41"/>
    </row>
    <row r="334" ht="14.5" spans="1:15">
      <c r="A334" s="38" t="s">
        <v>5222</v>
      </c>
      <c r="B334" s="38" t="s">
        <v>4633</v>
      </c>
      <c r="C334" s="95">
        <v>4468283</v>
      </c>
      <c r="D334" s="38" t="s">
        <v>5239</v>
      </c>
      <c r="E334" s="95" t="s">
        <v>5240</v>
      </c>
      <c r="F334" s="95" t="s">
        <v>5241</v>
      </c>
      <c r="G334" s="38" t="s">
        <v>5242</v>
      </c>
      <c r="H334" s="107" t="s">
        <v>4589</v>
      </c>
      <c r="I334" s="95" t="s">
        <v>5234</v>
      </c>
      <c r="J334" s="38"/>
      <c r="K334" s="107" t="s">
        <v>5243</v>
      </c>
      <c r="L334" s="107">
        <v>67</v>
      </c>
      <c r="M334" s="41"/>
      <c r="N334" s="41"/>
      <c r="O334" s="41"/>
    </row>
    <row r="335" ht="14.5" spans="1:15">
      <c r="A335" s="38" t="s">
        <v>5222</v>
      </c>
      <c r="B335" s="38" t="s">
        <v>4633</v>
      </c>
      <c r="C335" s="95">
        <v>4748719</v>
      </c>
      <c r="D335" s="38" t="s">
        <v>5244</v>
      </c>
      <c r="E335" s="95" t="s">
        <v>5245</v>
      </c>
      <c r="F335" s="95" t="s">
        <v>5246</v>
      </c>
      <c r="G335" s="38" t="s">
        <v>196</v>
      </c>
      <c r="H335" s="38" t="s">
        <v>5247</v>
      </c>
      <c r="I335" s="145" t="s">
        <v>5248</v>
      </c>
      <c r="J335" s="38"/>
      <c r="K335" s="107" t="s">
        <v>4302</v>
      </c>
      <c r="L335" s="25">
        <v>45</v>
      </c>
      <c r="M335" s="41"/>
      <c r="N335" s="41"/>
      <c r="O335" s="41"/>
    </row>
    <row r="336" ht="14.5" spans="1:15">
      <c r="A336" s="38" t="s">
        <v>5222</v>
      </c>
      <c r="B336" s="38" t="s">
        <v>4633</v>
      </c>
      <c r="C336" s="95">
        <v>4721151</v>
      </c>
      <c r="D336" s="38" t="s">
        <v>5249</v>
      </c>
      <c r="E336" s="95" t="s">
        <v>5250</v>
      </c>
      <c r="F336" s="95" t="s">
        <v>3840</v>
      </c>
      <c r="G336" s="38" t="s">
        <v>214</v>
      </c>
      <c r="H336" s="38" t="s">
        <v>3842</v>
      </c>
      <c r="I336" s="95" t="s">
        <v>5234</v>
      </c>
      <c r="J336" s="38"/>
      <c r="K336" s="25" t="s">
        <v>214</v>
      </c>
      <c r="L336" s="25">
        <v>55</v>
      </c>
      <c r="M336" s="41"/>
      <c r="N336" s="41"/>
      <c r="O336" s="41"/>
    </row>
    <row r="337" ht="14.5" spans="1:15">
      <c r="A337" s="38" t="s">
        <v>5222</v>
      </c>
      <c r="B337" s="38" t="s">
        <v>4633</v>
      </c>
      <c r="C337" s="95">
        <v>4708598</v>
      </c>
      <c r="D337" s="38" t="s">
        <v>4116</v>
      </c>
      <c r="E337" s="95" t="s">
        <v>5251</v>
      </c>
      <c r="F337" s="140">
        <v>37388</v>
      </c>
      <c r="G337" s="38" t="s">
        <v>5252</v>
      </c>
      <c r="H337" s="38" t="s">
        <v>5253</v>
      </c>
      <c r="I337" s="95" t="s">
        <v>967</v>
      </c>
      <c r="J337" s="38"/>
      <c r="K337" s="107" t="s">
        <v>3080</v>
      </c>
      <c r="L337" s="25">
        <v>58</v>
      </c>
      <c r="M337" s="41"/>
      <c r="N337" s="41"/>
      <c r="O337" s="41"/>
    </row>
    <row r="338" ht="14.5" spans="1:15">
      <c r="A338" s="38" t="s">
        <v>5222</v>
      </c>
      <c r="B338" s="38" t="s">
        <v>5254</v>
      </c>
      <c r="C338" s="95">
        <v>4683901</v>
      </c>
      <c r="D338" s="38" t="s">
        <v>3806</v>
      </c>
      <c r="E338" s="95" t="s">
        <v>5255</v>
      </c>
      <c r="F338" s="141">
        <v>36746</v>
      </c>
      <c r="G338" s="38" t="s">
        <v>320</v>
      </c>
      <c r="H338" s="38" t="s">
        <v>5256</v>
      </c>
      <c r="I338" s="146" t="s">
        <v>5257</v>
      </c>
      <c r="J338" s="38"/>
      <c r="K338" s="107" t="s">
        <v>4302</v>
      </c>
      <c r="L338" s="25"/>
      <c r="M338" s="41"/>
      <c r="N338" s="41"/>
      <c r="O338" s="41"/>
    </row>
    <row r="339" ht="14.5" spans="1:15">
      <c r="A339" s="38" t="s">
        <v>5222</v>
      </c>
      <c r="B339" s="38" t="s">
        <v>4633</v>
      </c>
      <c r="C339" s="95">
        <v>4762563</v>
      </c>
      <c r="D339" s="38" t="s">
        <v>4241</v>
      </c>
      <c r="E339" s="95" t="s">
        <v>5258</v>
      </c>
      <c r="F339" s="142">
        <v>36926</v>
      </c>
      <c r="G339" s="38" t="s">
        <v>179</v>
      </c>
      <c r="H339" s="38" t="s">
        <v>4593</v>
      </c>
      <c r="I339" s="95" t="s">
        <v>5226</v>
      </c>
      <c r="J339" s="38"/>
      <c r="K339" s="107" t="s">
        <v>179</v>
      </c>
      <c r="L339" s="25"/>
      <c r="M339" s="41"/>
      <c r="N339" s="41"/>
      <c r="O339" s="41"/>
    </row>
    <row r="340" ht="14.5" spans="1:15">
      <c r="A340" s="38" t="s">
        <v>5222</v>
      </c>
      <c r="B340" s="38" t="s">
        <v>5259</v>
      </c>
      <c r="C340" s="95">
        <v>4769234</v>
      </c>
      <c r="D340" s="38" t="s">
        <v>4241</v>
      </c>
      <c r="E340" s="95" t="s">
        <v>4811</v>
      </c>
      <c r="F340" s="143" t="s">
        <v>2733</v>
      </c>
      <c r="G340" s="38" t="s">
        <v>4859</v>
      </c>
      <c r="H340" s="38" t="s">
        <v>2734</v>
      </c>
      <c r="I340" s="94" t="s">
        <v>955</v>
      </c>
      <c r="J340" s="38"/>
      <c r="K340" s="107" t="s">
        <v>196</v>
      </c>
      <c r="L340" s="25"/>
      <c r="M340" s="41"/>
      <c r="N340" s="41"/>
      <c r="O340" s="41"/>
    </row>
    <row r="341" ht="14.5" spans="1:15">
      <c r="A341" s="38" t="s">
        <v>5222</v>
      </c>
      <c r="B341" s="38" t="s">
        <v>4633</v>
      </c>
      <c r="C341" s="95">
        <v>4982522</v>
      </c>
      <c r="D341" s="38" t="s">
        <v>2687</v>
      </c>
      <c r="E341" s="95" t="s">
        <v>5260</v>
      </c>
      <c r="F341" s="98">
        <v>37012</v>
      </c>
      <c r="G341" s="38" t="s">
        <v>5261</v>
      </c>
      <c r="H341" s="38" t="s">
        <v>4591</v>
      </c>
      <c r="I341" s="95" t="s">
        <v>5226</v>
      </c>
      <c r="J341" s="38"/>
      <c r="K341" s="25" t="s">
        <v>5261</v>
      </c>
      <c r="L341" s="107" t="s">
        <v>5262</v>
      </c>
      <c r="M341" s="41"/>
      <c r="N341" s="41"/>
      <c r="O341" s="41"/>
    </row>
    <row r="342" ht="14.5" spans="1:15">
      <c r="A342" s="38" t="s">
        <v>5222</v>
      </c>
      <c r="B342" s="38" t="s">
        <v>4633</v>
      </c>
      <c r="C342" s="95">
        <v>4652617</v>
      </c>
      <c r="D342" s="38" t="s">
        <v>4182</v>
      </c>
      <c r="E342" s="95" t="s">
        <v>5263</v>
      </c>
      <c r="F342" s="141">
        <v>36870</v>
      </c>
      <c r="G342" s="107" t="s">
        <v>187</v>
      </c>
      <c r="H342" s="107" t="s">
        <v>2815</v>
      </c>
      <c r="I342" s="95" t="s">
        <v>5226</v>
      </c>
      <c r="J342" s="38"/>
      <c r="K342" s="147" t="s">
        <v>187</v>
      </c>
      <c r="L342" s="25">
        <v>64</v>
      </c>
      <c r="M342" s="41"/>
      <c r="N342" s="41"/>
      <c r="O342" s="41"/>
    </row>
    <row r="343" ht="14.5" spans="1:15">
      <c r="A343" s="38" t="s">
        <v>5222</v>
      </c>
      <c r="B343" s="38" t="s">
        <v>4633</v>
      </c>
      <c r="C343" s="95">
        <v>4573041</v>
      </c>
      <c r="D343" s="38" t="s">
        <v>5264</v>
      </c>
      <c r="E343" s="95" t="s">
        <v>5265</v>
      </c>
      <c r="F343" s="142">
        <v>36289</v>
      </c>
      <c r="G343" s="107" t="s">
        <v>320</v>
      </c>
      <c r="H343" s="38" t="s">
        <v>1486</v>
      </c>
      <c r="I343" s="95" t="s">
        <v>5234</v>
      </c>
      <c r="J343" s="38"/>
      <c r="K343" s="147" t="s">
        <v>320</v>
      </c>
      <c r="L343" s="25"/>
      <c r="M343" s="41"/>
      <c r="N343" s="41"/>
      <c r="O343" s="41"/>
    </row>
    <row r="344" ht="14.5" spans="1:15">
      <c r="A344" s="38" t="s">
        <v>5222</v>
      </c>
      <c r="B344" s="38" t="s">
        <v>4633</v>
      </c>
      <c r="C344" s="95">
        <v>4761671</v>
      </c>
      <c r="D344" s="38" t="s">
        <v>4116</v>
      </c>
      <c r="E344" s="95" t="s">
        <v>5266</v>
      </c>
      <c r="F344" s="95" t="s">
        <v>1653</v>
      </c>
      <c r="G344" s="38" t="s">
        <v>214</v>
      </c>
      <c r="H344" s="38" t="s">
        <v>3634</v>
      </c>
      <c r="I344" s="95" t="s">
        <v>5226</v>
      </c>
      <c r="J344" s="38"/>
      <c r="K344" s="25" t="s">
        <v>214</v>
      </c>
      <c r="L344" s="25"/>
      <c r="M344" s="41"/>
      <c r="N344" s="41"/>
      <c r="O344" s="41"/>
    </row>
    <row r="345" ht="14.5" spans="1:15">
      <c r="A345" s="38" t="s">
        <v>5222</v>
      </c>
      <c r="B345" s="38" t="s">
        <v>4633</v>
      </c>
      <c r="C345" s="95">
        <v>4979284</v>
      </c>
      <c r="D345" s="38" t="s">
        <v>5267</v>
      </c>
      <c r="E345" s="95" t="s">
        <v>4986</v>
      </c>
      <c r="F345" s="95" t="s">
        <v>5268</v>
      </c>
      <c r="G345" s="38" t="s">
        <v>232</v>
      </c>
      <c r="H345" s="38" t="s">
        <v>1503</v>
      </c>
      <c r="I345" s="95" t="s">
        <v>967</v>
      </c>
      <c r="J345" s="38"/>
      <c r="K345" s="107" t="s">
        <v>232</v>
      </c>
      <c r="L345" s="25">
        <v>55</v>
      </c>
      <c r="M345" s="41"/>
      <c r="N345" s="41"/>
      <c r="O345" s="41"/>
    </row>
    <row r="346" ht="14.5" spans="1:15">
      <c r="A346" s="38" t="s">
        <v>5222</v>
      </c>
      <c r="B346" s="38"/>
      <c r="C346" s="95">
        <v>4982166</v>
      </c>
      <c r="D346" s="38" t="s">
        <v>614</v>
      </c>
      <c r="E346" s="95" t="s">
        <v>5269</v>
      </c>
      <c r="F346" s="98">
        <v>37084</v>
      </c>
      <c r="G346" s="38" t="s">
        <v>196</v>
      </c>
      <c r="H346" s="107" t="s">
        <v>3378</v>
      </c>
      <c r="I346" s="95" t="s">
        <v>967</v>
      </c>
      <c r="J346" s="38"/>
      <c r="K346" s="107" t="s">
        <v>4302</v>
      </c>
      <c r="L346" s="25"/>
      <c r="M346" s="41"/>
      <c r="N346" s="41"/>
      <c r="O346" s="41"/>
    </row>
    <row r="347" ht="14.5" spans="1:15">
      <c r="A347" s="38" t="s">
        <v>5222</v>
      </c>
      <c r="B347" s="38" t="s">
        <v>5270</v>
      </c>
      <c r="C347" s="95">
        <v>4592216</v>
      </c>
      <c r="D347" s="38" t="s">
        <v>5271</v>
      </c>
      <c r="E347" s="95" t="s">
        <v>5272</v>
      </c>
      <c r="F347" s="98">
        <v>36750</v>
      </c>
      <c r="G347" s="38" t="s">
        <v>187</v>
      </c>
      <c r="H347" s="38" t="s">
        <v>3816</v>
      </c>
      <c r="I347" s="95" t="s">
        <v>5234</v>
      </c>
      <c r="J347" s="38"/>
      <c r="K347" s="25" t="s">
        <v>187</v>
      </c>
      <c r="L347" s="25">
        <v>60</v>
      </c>
      <c r="M347" s="41"/>
      <c r="N347" s="41"/>
      <c r="O347" s="41"/>
    </row>
    <row r="348" ht="14.5" spans="1:15">
      <c r="A348" s="38" t="s">
        <v>5222</v>
      </c>
      <c r="B348" s="38" t="s">
        <v>4633</v>
      </c>
      <c r="C348" s="95">
        <v>4695324</v>
      </c>
      <c r="D348" s="38" t="s">
        <v>3989</v>
      </c>
      <c r="E348" s="95" t="s">
        <v>5273</v>
      </c>
      <c r="F348" s="144">
        <v>36745</v>
      </c>
      <c r="G348" s="38" t="s">
        <v>4813</v>
      </c>
      <c r="H348" s="107" t="s">
        <v>3852</v>
      </c>
      <c r="I348" s="95" t="s">
        <v>5274</v>
      </c>
      <c r="J348" s="38"/>
      <c r="K348" s="107" t="s">
        <v>4302</v>
      </c>
      <c r="L348" s="25"/>
      <c r="M348" s="41"/>
      <c r="N348" s="41"/>
      <c r="O348" s="41"/>
    </row>
    <row r="349" ht="14.5" spans="1:15">
      <c r="A349" s="38" t="s">
        <v>5222</v>
      </c>
      <c r="B349" s="38" t="s">
        <v>4633</v>
      </c>
      <c r="C349" s="94">
        <v>4741629</v>
      </c>
      <c r="D349" s="38" t="s">
        <v>4116</v>
      </c>
      <c r="E349" s="95" t="s">
        <v>5275</v>
      </c>
      <c r="F349" s="95" t="s">
        <v>5276</v>
      </c>
      <c r="G349" s="38" t="s">
        <v>320</v>
      </c>
      <c r="H349" s="107" t="s">
        <v>3823</v>
      </c>
      <c r="I349" s="95" t="s">
        <v>5226</v>
      </c>
      <c r="J349" s="38"/>
      <c r="K349" s="107" t="s">
        <v>4302</v>
      </c>
      <c r="L349" s="25"/>
      <c r="M349" s="41"/>
      <c r="N349" s="41"/>
      <c r="O349" s="41"/>
    </row>
    <row r="350" ht="14.5" spans="1:15">
      <c r="A350" s="38" t="s">
        <v>5222</v>
      </c>
      <c r="B350" s="38" t="s">
        <v>4633</v>
      </c>
      <c r="C350" s="95">
        <v>4488522</v>
      </c>
      <c r="D350" s="38" t="s">
        <v>5277</v>
      </c>
      <c r="E350" s="95" t="s">
        <v>5278</v>
      </c>
      <c r="F350" s="95" t="s">
        <v>5279</v>
      </c>
      <c r="G350" s="96" t="s">
        <v>1578</v>
      </c>
      <c r="H350" s="107" t="s">
        <v>3829</v>
      </c>
      <c r="I350" s="148" t="s">
        <v>5274</v>
      </c>
      <c r="J350" s="38"/>
      <c r="K350" s="80" t="s">
        <v>1578</v>
      </c>
      <c r="L350" s="107" t="s">
        <v>5280</v>
      </c>
      <c r="M350" s="41"/>
      <c r="N350" s="41"/>
      <c r="O350" s="41"/>
    </row>
    <row r="351" ht="14.5" spans="1:15">
      <c r="A351" s="38" t="s">
        <v>5222</v>
      </c>
      <c r="B351" s="38" t="s">
        <v>5281</v>
      </c>
      <c r="C351" s="95">
        <v>5047518</v>
      </c>
      <c r="D351" s="38" t="s">
        <v>4723</v>
      </c>
      <c r="E351" s="95" t="s">
        <v>5282</v>
      </c>
      <c r="F351" s="95" t="s">
        <v>780</v>
      </c>
      <c r="G351" s="38" t="s">
        <v>196</v>
      </c>
      <c r="H351" s="38" t="s">
        <v>1577</v>
      </c>
      <c r="I351" s="95" t="s">
        <v>5226</v>
      </c>
      <c r="J351" s="38"/>
      <c r="K351" s="107" t="s">
        <v>4302</v>
      </c>
      <c r="L351" s="25"/>
      <c r="M351" s="41"/>
      <c r="N351" s="41"/>
      <c r="O351" s="41"/>
    </row>
    <row r="352" ht="14.5" spans="1:15">
      <c r="A352" s="38" t="s">
        <v>5222</v>
      </c>
      <c r="B352" s="38" t="s">
        <v>147</v>
      </c>
      <c r="C352" s="95">
        <v>4688676</v>
      </c>
      <c r="D352" s="38" t="s">
        <v>5249</v>
      </c>
      <c r="E352" s="95" t="s">
        <v>5283</v>
      </c>
      <c r="F352" s="98">
        <v>36535</v>
      </c>
      <c r="G352" s="38" t="s">
        <v>214</v>
      </c>
      <c r="H352" s="107" t="s">
        <v>3836</v>
      </c>
      <c r="I352" s="148" t="s">
        <v>5274</v>
      </c>
      <c r="J352" s="38"/>
      <c r="K352" s="25" t="s">
        <v>214</v>
      </c>
      <c r="L352" s="25">
        <v>58</v>
      </c>
      <c r="M352" s="41"/>
      <c r="N352" s="41"/>
      <c r="O352" s="41"/>
    </row>
    <row r="353" ht="14.5" spans="1:15">
      <c r="A353" s="38" t="s">
        <v>5222</v>
      </c>
      <c r="B353" s="38" t="s">
        <v>147</v>
      </c>
      <c r="C353" s="95">
        <v>4990647</v>
      </c>
      <c r="D353" s="38" t="s">
        <v>4851</v>
      </c>
      <c r="E353" s="95" t="s">
        <v>5284</v>
      </c>
      <c r="F353" s="98">
        <v>37470</v>
      </c>
      <c r="G353" s="107" t="s">
        <v>265</v>
      </c>
      <c r="H353" s="38" t="s">
        <v>2354</v>
      </c>
      <c r="I353" s="148" t="s">
        <v>5285</v>
      </c>
      <c r="J353" s="38"/>
      <c r="K353" s="147" t="s">
        <v>265</v>
      </c>
      <c r="L353" s="25"/>
      <c r="M353" s="41"/>
      <c r="N353" s="41"/>
      <c r="O353" s="41"/>
    </row>
    <row r="354" ht="14.5" spans="1:15">
      <c r="A354" s="38" t="s">
        <v>1337</v>
      </c>
      <c r="B354" s="38" t="s">
        <v>147</v>
      </c>
      <c r="C354" s="95">
        <v>4328069</v>
      </c>
      <c r="D354" s="38" t="s">
        <v>539</v>
      </c>
      <c r="E354" s="95" t="s">
        <v>5286</v>
      </c>
      <c r="F354" s="98">
        <v>36352</v>
      </c>
      <c r="G354" s="38" t="s">
        <v>273</v>
      </c>
      <c r="H354" s="38" t="s">
        <v>5287</v>
      </c>
      <c r="I354" s="95" t="s">
        <v>529</v>
      </c>
      <c r="J354" s="38" t="s">
        <v>174</v>
      </c>
      <c r="K354" s="107" t="s">
        <v>183</v>
      </c>
      <c r="L354" s="25">
        <v>49</v>
      </c>
      <c r="M354" s="41"/>
      <c r="N354" s="41"/>
      <c r="O354" s="41"/>
    </row>
    <row r="355" ht="14.5" spans="1:15">
      <c r="A355" s="38" t="s">
        <v>1337</v>
      </c>
      <c r="B355" s="38" t="s">
        <v>147</v>
      </c>
      <c r="C355" s="95">
        <v>3964377</v>
      </c>
      <c r="D355" s="38" t="s">
        <v>168</v>
      </c>
      <c r="E355" s="95" t="s">
        <v>445</v>
      </c>
      <c r="F355" s="98">
        <v>35350</v>
      </c>
      <c r="G355" s="38" t="s">
        <v>179</v>
      </c>
      <c r="H355" s="38" t="s">
        <v>5288</v>
      </c>
      <c r="I355" s="94" t="s">
        <v>375</v>
      </c>
      <c r="J355" s="38" t="s">
        <v>182</v>
      </c>
      <c r="K355" s="25" t="s">
        <v>179</v>
      </c>
      <c r="L355" s="25">
        <v>73</v>
      </c>
      <c r="M355" s="123" t="s">
        <v>175</v>
      </c>
      <c r="N355" s="41"/>
      <c r="O355" s="41"/>
    </row>
    <row r="356" ht="14.5" spans="1:15">
      <c r="A356" s="38" t="s">
        <v>1337</v>
      </c>
      <c r="B356" s="38" t="s">
        <v>147</v>
      </c>
      <c r="C356" s="95">
        <v>4311790</v>
      </c>
      <c r="D356" s="38" t="s">
        <v>205</v>
      </c>
      <c r="E356" s="95" t="s">
        <v>873</v>
      </c>
      <c r="F356" s="98">
        <v>36379</v>
      </c>
      <c r="G356" s="38" t="s">
        <v>187</v>
      </c>
      <c r="H356" s="38" t="s">
        <v>3198</v>
      </c>
      <c r="I356" s="95" t="s">
        <v>588</v>
      </c>
      <c r="J356" s="38" t="s">
        <v>174</v>
      </c>
      <c r="K356" s="107" t="s">
        <v>183</v>
      </c>
      <c r="L356" s="107" t="s">
        <v>183</v>
      </c>
      <c r="M356" s="41"/>
      <c r="N356" s="41"/>
      <c r="O356" s="41"/>
    </row>
    <row r="357" ht="14.5" spans="1:15">
      <c r="A357" s="38" t="s">
        <v>1337</v>
      </c>
      <c r="B357" s="38" t="s">
        <v>147</v>
      </c>
      <c r="C357" s="38">
        <v>4383662</v>
      </c>
      <c r="D357" s="38" t="s">
        <v>1924</v>
      </c>
      <c r="E357" s="38" t="s">
        <v>3898</v>
      </c>
      <c r="F357" s="141">
        <v>36411</v>
      </c>
      <c r="G357" s="38" t="s">
        <v>265</v>
      </c>
      <c r="H357" s="38" t="s">
        <v>3899</v>
      </c>
      <c r="I357" s="38" t="s">
        <v>375</v>
      </c>
      <c r="J357" s="38" t="s">
        <v>182</v>
      </c>
      <c r="K357" s="107" t="s">
        <v>183</v>
      </c>
      <c r="L357" s="25">
        <v>37</v>
      </c>
      <c r="M357" s="41"/>
      <c r="N357" s="41"/>
      <c r="O357" s="41"/>
    </row>
    <row r="358" ht="14.5" spans="1:15">
      <c r="A358" s="38" t="s">
        <v>1337</v>
      </c>
      <c r="B358" s="38" t="s">
        <v>147</v>
      </c>
      <c r="C358" s="95">
        <v>4187712</v>
      </c>
      <c r="D358" s="38" t="s">
        <v>340</v>
      </c>
      <c r="E358" s="95" t="s">
        <v>5289</v>
      </c>
      <c r="F358" s="98">
        <v>36412</v>
      </c>
      <c r="G358" s="38" t="s">
        <v>273</v>
      </c>
      <c r="H358" s="38" t="s">
        <v>5290</v>
      </c>
      <c r="I358" s="94" t="s">
        <v>529</v>
      </c>
      <c r="J358" s="38" t="s">
        <v>182</v>
      </c>
      <c r="K358" s="25" t="s">
        <v>273</v>
      </c>
      <c r="L358" s="25">
        <v>52</v>
      </c>
      <c r="M358" s="123" t="s">
        <v>175</v>
      </c>
      <c r="N358" s="41"/>
      <c r="O358" s="41"/>
    </row>
    <row r="359" ht="14.5" spans="1:15">
      <c r="A359" s="38" t="s">
        <v>1337</v>
      </c>
      <c r="B359" s="38" t="s">
        <v>147</v>
      </c>
      <c r="C359" s="95">
        <v>4326965</v>
      </c>
      <c r="D359" s="38" t="s">
        <v>1881</v>
      </c>
      <c r="E359" s="95" t="s">
        <v>1882</v>
      </c>
      <c r="F359" s="95" t="s">
        <v>5291</v>
      </c>
      <c r="G359" s="38" t="s">
        <v>187</v>
      </c>
      <c r="H359" s="38" t="s">
        <v>1884</v>
      </c>
      <c r="I359" s="95" t="s">
        <v>375</v>
      </c>
      <c r="J359" s="38" t="s">
        <v>182</v>
      </c>
      <c r="K359" s="25" t="s">
        <v>187</v>
      </c>
      <c r="L359" s="25">
        <v>50</v>
      </c>
      <c r="M359" s="41"/>
      <c r="N359" s="41"/>
      <c r="O359" s="41"/>
    </row>
    <row r="360" ht="14.5" spans="1:15">
      <c r="A360" s="38" t="s">
        <v>1337</v>
      </c>
      <c r="B360" s="38" t="s">
        <v>147</v>
      </c>
      <c r="C360" s="95">
        <v>5196541</v>
      </c>
      <c r="D360" s="38" t="s">
        <v>205</v>
      </c>
      <c r="E360" s="95" t="s">
        <v>2681</v>
      </c>
      <c r="F360" s="98">
        <v>36438</v>
      </c>
      <c r="G360" s="38" t="s">
        <v>5292</v>
      </c>
      <c r="H360" s="38" t="s">
        <v>2682</v>
      </c>
      <c r="I360" s="95" t="s">
        <v>2683</v>
      </c>
      <c r="J360" s="38" t="s">
        <v>182</v>
      </c>
      <c r="K360" s="25" t="s">
        <v>5292</v>
      </c>
      <c r="L360" s="107" t="s">
        <v>5293</v>
      </c>
      <c r="M360" s="41"/>
      <c r="N360" s="41"/>
      <c r="O360" s="41"/>
    </row>
    <row r="361" ht="14.5" spans="1:15">
      <c r="A361" s="38" t="s">
        <v>1337</v>
      </c>
      <c r="B361" s="38" t="s">
        <v>147</v>
      </c>
      <c r="C361" s="95">
        <v>3924756</v>
      </c>
      <c r="D361" s="38" t="s">
        <v>218</v>
      </c>
      <c r="E361" s="95" t="s">
        <v>1204</v>
      </c>
      <c r="F361" s="95" t="s">
        <v>3867</v>
      </c>
      <c r="G361" s="38" t="s">
        <v>4745</v>
      </c>
      <c r="H361" s="38" t="s">
        <v>3868</v>
      </c>
      <c r="I361" s="95" t="s">
        <v>1234</v>
      </c>
      <c r="J361" s="38" t="s">
        <v>182</v>
      </c>
      <c r="K361" s="107" t="s">
        <v>5074</v>
      </c>
      <c r="L361" s="107" t="s">
        <v>5294</v>
      </c>
      <c r="M361" s="41"/>
      <c r="N361" s="41"/>
      <c r="O361" s="41"/>
    </row>
    <row r="362" ht="14.5" spans="1:15">
      <c r="A362" s="38" t="s">
        <v>1337</v>
      </c>
      <c r="B362" s="38" t="s">
        <v>147</v>
      </c>
      <c r="C362" s="95">
        <v>4751832</v>
      </c>
      <c r="D362" s="38" t="s">
        <v>1135</v>
      </c>
      <c r="E362" s="95" t="s">
        <v>2009</v>
      </c>
      <c r="F362" s="95" t="s">
        <v>3870</v>
      </c>
      <c r="G362" s="38" t="s">
        <v>299</v>
      </c>
      <c r="H362" s="38" t="s">
        <v>2011</v>
      </c>
      <c r="I362" s="95" t="s">
        <v>1426</v>
      </c>
      <c r="J362" s="38" t="s">
        <v>182</v>
      </c>
      <c r="K362" s="107" t="s">
        <v>641</v>
      </c>
      <c r="L362" s="107" t="s">
        <v>5295</v>
      </c>
      <c r="M362" s="41"/>
      <c r="N362" s="41"/>
      <c r="O362" s="41"/>
    </row>
    <row r="363" ht="14.5" spans="1:15">
      <c r="A363" s="38" t="s">
        <v>1337</v>
      </c>
      <c r="B363" s="38" t="s">
        <v>147</v>
      </c>
      <c r="C363" s="95">
        <v>4487218</v>
      </c>
      <c r="D363" s="38" t="s">
        <v>247</v>
      </c>
      <c r="E363" s="95" t="s">
        <v>3203</v>
      </c>
      <c r="F363" s="95" t="s">
        <v>3204</v>
      </c>
      <c r="G363" s="38" t="s">
        <v>196</v>
      </c>
      <c r="H363" s="38" t="s">
        <v>3205</v>
      </c>
      <c r="I363" s="95" t="s">
        <v>375</v>
      </c>
      <c r="J363" s="38" t="s">
        <v>182</v>
      </c>
      <c r="K363" s="107" t="s">
        <v>641</v>
      </c>
      <c r="L363" s="107" t="s">
        <v>641</v>
      </c>
      <c r="M363" s="41"/>
      <c r="N363" s="41"/>
      <c r="O363" s="41"/>
    </row>
    <row r="364" ht="14.5" spans="1:15">
      <c r="A364" s="38" t="s">
        <v>1337</v>
      </c>
      <c r="B364" s="38" t="s">
        <v>147</v>
      </c>
      <c r="C364" s="95">
        <v>4484406</v>
      </c>
      <c r="D364" s="38" t="s">
        <v>306</v>
      </c>
      <c r="E364" s="95" t="s">
        <v>3871</v>
      </c>
      <c r="F364" s="95" t="s">
        <v>3872</v>
      </c>
      <c r="G364" s="38" t="s">
        <v>214</v>
      </c>
      <c r="H364" s="38" t="s">
        <v>3873</v>
      </c>
      <c r="I364" s="95" t="s">
        <v>529</v>
      </c>
      <c r="J364" s="38" t="s">
        <v>174</v>
      </c>
      <c r="K364" s="25" t="s">
        <v>214</v>
      </c>
      <c r="L364" s="25">
        <v>58</v>
      </c>
      <c r="M364" s="41"/>
      <c r="N364" s="41"/>
      <c r="O364" s="41"/>
    </row>
    <row r="365" ht="14.5" spans="1:15">
      <c r="A365" s="38" t="s">
        <v>1337</v>
      </c>
      <c r="B365" s="38" t="s">
        <v>147</v>
      </c>
      <c r="C365" s="95">
        <v>4303873</v>
      </c>
      <c r="D365" s="38" t="s">
        <v>205</v>
      </c>
      <c r="E365" s="95" t="s">
        <v>2300</v>
      </c>
      <c r="F365" s="98">
        <v>36435</v>
      </c>
      <c r="G365" s="38" t="s">
        <v>265</v>
      </c>
      <c r="H365" s="25" t="s">
        <v>2301</v>
      </c>
      <c r="I365" s="95" t="s">
        <v>588</v>
      </c>
      <c r="J365" s="38" t="s">
        <v>182</v>
      </c>
      <c r="K365" s="107" t="s">
        <v>641</v>
      </c>
      <c r="L365" s="107" t="s">
        <v>5296</v>
      </c>
      <c r="M365" s="41"/>
      <c r="N365" s="41"/>
      <c r="O365" s="41"/>
    </row>
    <row r="366" ht="14.5" spans="1:15">
      <c r="A366" s="38" t="s">
        <v>1337</v>
      </c>
      <c r="B366" s="38" t="s">
        <v>147</v>
      </c>
      <c r="C366" s="95">
        <v>4304172</v>
      </c>
      <c r="D366" s="38" t="s">
        <v>205</v>
      </c>
      <c r="E366" s="95" t="s">
        <v>2312</v>
      </c>
      <c r="F366" s="95" t="s">
        <v>5297</v>
      </c>
      <c r="G366" s="38" t="s">
        <v>4745</v>
      </c>
      <c r="H366" s="25" t="s">
        <v>2314</v>
      </c>
      <c r="I366" s="95" t="s">
        <v>1624</v>
      </c>
      <c r="J366" s="38" t="s">
        <v>182</v>
      </c>
      <c r="K366" s="107" t="s">
        <v>641</v>
      </c>
      <c r="L366" s="107" t="s">
        <v>641</v>
      </c>
      <c r="M366" s="41"/>
      <c r="N366" s="41"/>
      <c r="O366" s="41"/>
    </row>
    <row r="367" ht="14.5" spans="1:15">
      <c r="A367" s="38" t="s">
        <v>1337</v>
      </c>
      <c r="B367" s="38" t="s">
        <v>147</v>
      </c>
      <c r="C367" s="95">
        <v>4230252</v>
      </c>
      <c r="D367" s="38" t="s">
        <v>956</v>
      </c>
      <c r="E367" s="95" t="s">
        <v>5298</v>
      </c>
      <c r="F367" s="95" t="s">
        <v>5299</v>
      </c>
      <c r="G367" s="38" t="s">
        <v>320</v>
      </c>
      <c r="H367" s="38" t="s">
        <v>5300</v>
      </c>
      <c r="I367" s="95" t="s">
        <v>588</v>
      </c>
      <c r="J367" s="38" t="s">
        <v>182</v>
      </c>
      <c r="K367" s="107" t="s">
        <v>183</v>
      </c>
      <c r="L367" s="25">
        <v>44</v>
      </c>
      <c r="M367" s="41"/>
      <c r="N367" s="41"/>
      <c r="O367" s="41"/>
    </row>
    <row r="368" ht="14.5" spans="1:15">
      <c r="A368" s="38" t="s">
        <v>1337</v>
      </c>
      <c r="B368" s="38" t="s">
        <v>147</v>
      </c>
      <c r="C368" s="95">
        <v>4199718</v>
      </c>
      <c r="D368" s="38" t="s">
        <v>340</v>
      </c>
      <c r="E368" s="95" t="s">
        <v>458</v>
      </c>
      <c r="F368" s="95" t="s">
        <v>5301</v>
      </c>
      <c r="G368" s="38" t="s">
        <v>179</v>
      </c>
      <c r="H368" s="38" t="s">
        <v>5302</v>
      </c>
      <c r="I368" s="95" t="s">
        <v>588</v>
      </c>
      <c r="J368" s="38" t="s">
        <v>182</v>
      </c>
      <c r="K368" s="25" t="s">
        <v>179</v>
      </c>
      <c r="L368" s="25">
        <v>51</v>
      </c>
      <c r="M368" s="41"/>
      <c r="N368" s="41"/>
      <c r="O368" s="41"/>
    </row>
    <row r="369" ht="14.5" spans="1:15">
      <c r="A369" s="38" t="s">
        <v>1337</v>
      </c>
      <c r="B369" s="38" t="s">
        <v>147</v>
      </c>
      <c r="C369" s="95">
        <v>4162420</v>
      </c>
      <c r="D369" s="38" t="s">
        <v>184</v>
      </c>
      <c r="E369" s="95" t="s">
        <v>3460</v>
      </c>
      <c r="F369" s="95" t="s">
        <v>3874</v>
      </c>
      <c r="G369" s="38" t="s">
        <v>5073</v>
      </c>
      <c r="H369" s="38" t="s">
        <v>3722</v>
      </c>
      <c r="I369" s="95" t="s">
        <v>588</v>
      </c>
      <c r="J369" s="38" t="s">
        <v>182</v>
      </c>
      <c r="K369" s="107" t="s">
        <v>183</v>
      </c>
      <c r="L369" s="107" t="s">
        <v>183</v>
      </c>
      <c r="M369" s="41"/>
      <c r="N369" s="41"/>
      <c r="O369" s="41"/>
    </row>
    <row r="370" ht="14.5" spans="1:15">
      <c r="A370" s="38" t="s">
        <v>1337</v>
      </c>
      <c r="B370" s="38" t="s">
        <v>147</v>
      </c>
      <c r="C370" s="95">
        <v>4794451</v>
      </c>
      <c r="D370" s="38" t="s">
        <v>348</v>
      </c>
      <c r="E370" s="95" t="s">
        <v>2684</v>
      </c>
      <c r="F370" s="95" t="s">
        <v>5303</v>
      </c>
      <c r="G370" s="38" t="s">
        <v>196</v>
      </c>
      <c r="H370" s="38" t="s">
        <v>2686</v>
      </c>
      <c r="I370" s="95" t="s">
        <v>375</v>
      </c>
      <c r="J370" s="38" t="s">
        <v>182</v>
      </c>
      <c r="K370" s="25" t="s">
        <v>196</v>
      </c>
      <c r="L370" s="25">
        <v>53</v>
      </c>
      <c r="M370" s="41"/>
      <c r="N370" s="41"/>
      <c r="O370" s="41"/>
    </row>
    <row r="371" ht="14.5" spans="1:15">
      <c r="A371" s="38" t="s">
        <v>1337</v>
      </c>
      <c r="B371" s="38" t="s">
        <v>147</v>
      </c>
      <c r="C371" s="95">
        <v>4389288</v>
      </c>
      <c r="D371" s="38" t="s">
        <v>211</v>
      </c>
      <c r="E371" s="95" t="s">
        <v>3875</v>
      </c>
      <c r="F371" s="98">
        <v>36374</v>
      </c>
      <c r="G371" s="38" t="s">
        <v>4615</v>
      </c>
      <c r="H371" s="38" t="s">
        <v>3876</v>
      </c>
      <c r="I371" s="95" t="s">
        <v>3227</v>
      </c>
      <c r="J371" s="38" t="s">
        <v>182</v>
      </c>
      <c r="K371" s="107" t="s">
        <v>183</v>
      </c>
      <c r="L371" s="107" t="s">
        <v>183</v>
      </c>
      <c r="M371" s="41"/>
      <c r="N371" s="41"/>
      <c r="O371" s="41"/>
    </row>
    <row r="372" ht="14.5" spans="1:15">
      <c r="A372" s="38" t="s">
        <v>1337</v>
      </c>
      <c r="B372" s="38" t="s">
        <v>147</v>
      </c>
      <c r="C372" s="95">
        <v>4328047</v>
      </c>
      <c r="D372" s="38" t="s">
        <v>199</v>
      </c>
      <c r="E372" s="95" t="s">
        <v>2639</v>
      </c>
      <c r="F372" s="95" t="s">
        <v>2640</v>
      </c>
      <c r="G372" s="38" t="s">
        <v>179</v>
      </c>
      <c r="H372" s="38" t="s">
        <v>2641</v>
      </c>
      <c r="I372" s="95" t="s">
        <v>533</v>
      </c>
      <c r="J372" s="38" t="s">
        <v>174</v>
      </c>
      <c r="K372" s="107" t="s">
        <v>183</v>
      </c>
      <c r="L372" s="107" t="s">
        <v>183</v>
      </c>
      <c r="M372" s="41"/>
      <c r="N372" s="41"/>
      <c r="O372" s="41"/>
    </row>
    <row r="373" ht="14.5" spans="1:15">
      <c r="A373" s="38" t="s">
        <v>1337</v>
      </c>
      <c r="B373" s="38" t="s">
        <v>147</v>
      </c>
      <c r="C373" s="95">
        <v>4727430</v>
      </c>
      <c r="D373" s="38" t="s">
        <v>237</v>
      </c>
      <c r="E373" s="95" t="s">
        <v>3209</v>
      </c>
      <c r="F373" s="98">
        <v>37139</v>
      </c>
      <c r="G373" s="38" t="s">
        <v>179</v>
      </c>
      <c r="H373" s="38" t="s">
        <v>3210</v>
      </c>
      <c r="I373" s="95" t="s">
        <v>1234</v>
      </c>
      <c r="J373" s="38" t="s">
        <v>174</v>
      </c>
      <c r="K373" s="107" t="s">
        <v>183</v>
      </c>
      <c r="L373" s="25">
        <v>42</v>
      </c>
      <c r="M373" s="41"/>
      <c r="N373" s="41"/>
      <c r="O373" s="41"/>
    </row>
    <row r="374" ht="14.5" spans="1:15">
      <c r="A374" s="38" t="s">
        <v>1337</v>
      </c>
      <c r="B374" s="38" t="s">
        <v>147</v>
      </c>
      <c r="C374" s="95">
        <v>4537951</v>
      </c>
      <c r="D374" s="38" t="s">
        <v>282</v>
      </c>
      <c r="E374" s="95" t="s">
        <v>3548</v>
      </c>
      <c r="F374" s="95" t="s">
        <v>5304</v>
      </c>
      <c r="G374" s="38" t="s">
        <v>2153</v>
      </c>
      <c r="H374" s="38" t="s">
        <v>2676</v>
      </c>
      <c r="I374" s="95" t="s">
        <v>529</v>
      </c>
      <c r="J374" s="38" t="s">
        <v>182</v>
      </c>
      <c r="K374" s="25" t="s">
        <v>2153</v>
      </c>
      <c r="L374" s="107" t="s">
        <v>5305</v>
      </c>
      <c r="M374" s="41"/>
      <c r="N374" s="41"/>
      <c r="O374" s="41"/>
    </row>
    <row r="375" ht="14.5" spans="1:15">
      <c r="A375" s="38" t="s">
        <v>1337</v>
      </c>
      <c r="B375" s="38" t="s">
        <v>147</v>
      </c>
      <c r="C375" s="95">
        <v>4875190</v>
      </c>
      <c r="D375" s="38" t="s">
        <v>237</v>
      </c>
      <c r="E375" s="95" t="s">
        <v>804</v>
      </c>
      <c r="F375" s="95" t="s">
        <v>1189</v>
      </c>
      <c r="G375" s="38" t="s">
        <v>196</v>
      </c>
      <c r="H375" s="38" t="s">
        <v>1955</v>
      </c>
      <c r="I375" s="95" t="s">
        <v>1276</v>
      </c>
      <c r="J375" s="38" t="s">
        <v>174</v>
      </c>
      <c r="K375" s="107" t="s">
        <v>183</v>
      </c>
      <c r="L375" s="107" t="s">
        <v>183</v>
      </c>
      <c r="M375" s="41"/>
      <c r="N375" s="41"/>
      <c r="O375" s="41"/>
    </row>
    <row r="376" ht="14.5" spans="1:15">
      <c r="A376" s="38" t="s">
        <v>1337</v>
      </c>
      <c r="B376" s="38" t="s">
        <v>147</v>
      </c>
      <c r="C376" s="95">
        <v>4245901</v>
      </c>
      <c r="D376" s="38" t="s">
        <v>419</v>
      </c>
      <c r="E376" s="95" t="s">
        <v>3213</v>
      </c>
      <c r="F376" s="98">
        <v>36009</v>
      </c>
      <c r="G376" s="38" t="s">
        <v>196</v>
      </c>
      <c r="H376" s="38" t="s">
        <v>3214</v>
      </c>
      <c r="I376" s="95" t="s">
        <v>1234</v>
      </c>
      <c r="J376" s="38" t="s">
        <v>174</v>
      </c>
      <c r="K376" s="107" t="s">
        <v>183</v>
      </c>
      <c r="L376" s="107" t="s">
        <v>183</v>
      </c>
      <c r="M376" s="41"/>
      <c r="N376" s="41"/>
      <c r="O376" s="41"/>
    </row>
    <row r="377" ht="14.5" spans="1:15">
      <c r="A377" s="38" t="s">
        <v>1337</v>
      </c>
      <c r="B377" s="38" t="s">
        <v>147</v>
      </c>
      <c r="C377" s="95">
        <v>4215534</v>
      </c>
      <c r="D377" s="38" t="s">
        <v>184</v>
      </c>
      <c r="E377" s="95" t="s">
        <v>1698</v>
      </c>
      <c r="F377" s="95" t="s">
        <v>3218</v>
      </c>
      <c r="G377" s="38" t="s">
        <v>311</v>
      </c>
      <c r="H377" s="38" t="s">
        <v>1700</v>
      </c>
      <c r="I377" s="95" t="s">
        <v>1234</v>
      </c>
      <c r="J377" s="38" t="s">
        <v>174</v>
      </c>
      <c r="K377" s="107" t="s">
        <v>183</v>
      </c>
      <c r="L377" s="107" t="s">
        <v>183</v>
      </c>
      <c r="M377" s="41"/>
      <c r="N377" s="41"/>
      <c r="O377" s="41"/>
    </row>
    <row r="378" ht="14.5" spans="1:15">
      <c r="A378" s="38" t="s">
        <v>1337</v>
      </c>
      <c r="B378" s="38" t="s">
        <v>147</v>
      </c>
      <c r="C378" s="95">
        <v>4196627</v>
      </c>
      <c r="D378" s="38" t="s">
        <v>1686</v>
      </c>
      <c r="E378" s="95" t="s">
        <v>1687</v>
      </c>
      <c r="F378" s="95" t="s">
        <v>5306</v>
      </c>
      <c r="G378" s="38" t="s">
        <v>273</v>
      </c>
      <c r="H378" s="38" t="s">
        <v>1689</v>
      </c>
      <c r="I378" s="95" t="s">
        <v>529</v>
      </c>
      <c r="J378" s="38" t="s">
        <v>182</v>
      </c>
      <c r="K378" s="96" t="s">
        <v>5307</v>
      </c>
      <c r="L378" s="96" t="s">
        <v>5307</v>
      </c>
      <c r="M378" s="41"/>
      <c r="N378" s="41"/>
      <c r="O378" s="41"/>
    </row>
    <row r="379" ht="14.5" spans="1:15">
      <c r="A379" s="38" t="s">
        <v>1337</v>
      </c>
      <c r="B379" s="38" t="s">
        <v>147</v>
      </c>
      <c r="C379" s="95">
        <v>4322495</v>
      </c>
      <c r="D379" s="38" t="s">
        <v>426</v>
      </c>
      <c r="E379" s="95" t="s">
        <v>597</v>
      </c>
      <c r="F379" s="98">
        <v>36315</v>
      </c>
      <c r="G379" s="38" t="s">
        <v>232</v>
      </c>
      <c r="H379" s="38" t="s">
        <v>2272</v>
      </c>
      <c r="I379" s="95" t="s">
        <v>1624</v>
      </c>
      <c r="J379" s="38" t="s">
        <v>182</v>
      </c>
      <c r="K379" s="107" t="s">
        <v>183</v>
      </c>
      <c r="L379" s="107" t="s">
        <v>183</v>
      </c>
      <c r="M379" s="41"/>
      <c r="N379" s="41"/>
      <c r="O379" s="41"/>
    </row>
    <row r="380" ht="14.5" spans="1:15">
      <c r="A380" s="38" t="s">
        <v>1337</v>
      </c>
      <c r="B380" s="38" t="s">
        <v>147</v>
      </c>
      <c r="C380" s="95">
        <v>4311772</v>
      </c>
      <c r="D380" s="38" t="s">
        <v>852</v>
      </c>
      <c r="E380" s="95" t="s">
        <v>2662</v>
      </c>
      <c r="F380" s="95" t="s">
        <v>5308</v>
      </c>
      <c r="G380" s="38" t="s">
        <v>228</v>
      </c>
      <c r="H380" s="38" t="s">
        <v>2664</v>
      </c>
      <c r="I380" s="95" t="s">
        <v>588</v>
      </c>
      <c r="J380" s="38" t="s">
        <v>174</v>
      </c>
      <c r="K380" s="107" t="s">
        <v>183</v>
      </c>
      <c r="L380" s="107" t="s">
        <v>183</v>
      </c>
      <c r="M380" s="41"/>
      <c r="N380" s="41"/>
      <c r="O380" s="41"/>
    </row>
    <row r="381" ht="14.5" spans="1:15">
      <c r="A381" s="38" t="s">
        <v>1337</v>
      </c>
      <c r="B381" s="38" t="s">
        <v>147</v>
      </c>
      <c r="C381" s="95">
        <v>4904207</v>
      </c>
      <c r="D381" s="38" t="s">
        <v>863</v>
      </c>
      <c r="E381" s="95" t="s">
        <v>3886</v>
      </c>
      <c r="F381" s="98">
        <v>36291</v>
      </c>
      <c r="G381" s="107" t="s">
        <v>265</v>
      </c>
      <c r="H381" s="38" t="s">
        <v>3887</v>
      </c>
      <c r="I381" s="95" t="s">
        <v>529</v>
      </c>
      <c r="J381" s="38" t="s">
        <v>174</v>
      </c>
      <c r="K381" s="107" t="s">
        <v>183</v>
      </c>
      <c r="L381" s="25">
        <v>47</v>
      </c>
      <c r="M381" s="41"/>
      <c r="N381" s="41"/>
      <c r="O381" s="41"/>
    </row>
    <row r="382" ht="14.5" spans="1:15">
      <c r="A382" s="38" t="s">
        <v>1337</v>
      </c>
      <c r="B382" s="38" t="s">
        <v>147</v>
      </c>
      <c r="C382" s="95">
        <v>4214572</v>
      </c>
      <c r="D382" s="38" t="s">
        <v>282</v>
      </c>
      <c r="E382" s="95" t="s">
        <v>969</v>
      </c>
      <c r="F382" s="98">
        <v>36141</v>
      </c>
      <c r="G382" s="38" t="s">
        <v>320</v>
      </c>
      <c r="H382" s="38" t="s">
        <v>3224</v>
      </c>
      <c r="I382" s="95" t="s">
        <v>1624</v>
      </c>
      <c r="J382" s="38" t="s">
        <v>174</v>
      </c>
      <c r="K382" s="107" t="s">
        <v>641</v>
      </c>
      <c r="L382" s="107" t="s">
        <v>5296</v>
      </c>
      <c r="M382" s="41"/>
      <c r="N382" s="41"/>
      <c r="O382" s="41"/>
    </row>
    <row r="383" ht="14.5" spans="1:15">
      <c r="A383" s="38" t="s">
        <v>1337</v>
      </c>
      <c r="B383" s="38" t="s">
        <v>147</v>
      </c>
      <c r="C383" s="95">
        <v>4003617</v>
      </c>
      <c r="D383" s="38" t="s">
        <v>348</v>
      </c>
      <c r="E383" s="95" t="s">
        <v>2784</v>
      </c>
      <c r="F383" s="98">
        <v>36010</v>
      </c>
      <c r="G383" s="38" t="s">
        <v>179</v>
      </c>
      <c r="H383" s="38" t="s">
        <v>5309</v>
      </c>
      <c r="I383" s="95" t="s">
        <v>375</v>
      </c>
      <c r="J383" s="38" t="s">
        <v>182</v>
      </c>
      <c r="K383" s="25" t="s">
        <v>179</v>
      </c>
      <c r="L383" s="25">
        <v>55</v>
      </c>
      <c r="M383" s="41"/>
      <c r="N383" s="41"/>
      <c r="O383" s="41"/>
    </row>
    <row r="384" ht="14.5" spans="1:15">
      <c r="A384" s="38" t="s">
        <v>1337</v>
      </c>
      <c r="B384" s="38" t="s">
        <v>147</v>
      </c>
      <c r="C384" s="95">
        <v>4501173</v>
      </c>
      <c r="D384" s="38" t="s">
        <v>211</v>
      </c>
      <c r="E384" s="95" t="s">
        <v>852</v>
      </c>
      <c r="F384" s="95" t="s">
        <v>710</v>
      </c>
      <c r="G384" s="38" t="s">
        <v>187</v>
      </c>
      <c r="H384" s="25" t="s">
        <v>2359</v>
      </c>
      <c r="I384" s="95" t="s">
        <v>529</v>
      </c>
      <c r="J384" s="38" t="s">
        <v>182</v>
      </c>
      <c r="K384" s="25" t="s">
        <v>187</v>
      </c>
      <c r="L384" s="25">
        <v>51</v>
      </c>
      <c r="M384" s="41"/>
      <c r="N384" s="41"/>
      <c r="O384" s="41"/>
    </row>
    <row r="385" ht="14.5" spans="1:15">
      <c r="A385" s="38" t="s">
        <v>1337</v>
      </c>
      <c r="B385" s="38" t="s">
        <v>147</v>
      </c>
      <c r="C385" s="95">
        <v>3696303</v>
      </c>
      <c r="D385" s="38" t="s">
        <v>184</v>
      </c>
      <c r="E385" s="95" t="s">
        <v>1549</v>
      </c>
      <c r="F385" s="95" t="s">
        <v>5310</v>
      </c>
      <c r="G385" s="38" t="s">
        <v>232</v>
      </c>
      <c r="H385" s="38" t="s">
        <v>5311</v>
      </c>
      <c r="I385" s="95" t="s">
        <v>5312</v>
      </c>
      <c r="J385" s="38" t="s">
        <v>182</v>
      </c>
      <c r="K385" s="107" t="s">
        <v>183</v>
      </c>
      <c r="L385" s="107" t="s">
        <v>183</v>
      </c>
      <c r="M385" s="41"/>
      <c r="N385" s="41"/>
      <c r="O385" s="41"/>
    </row>
    <row r="386" ht="14.5" spans="1:15">
      <c r="A386" s="38" t="s">
        <v>1337</v>
      </c>
      <c r="B386" s="38" t="s">
        <v>147</v>
      </c>
      <c r="C386" s="95">
        <v>4454944</v>
      </c>
      <c r="D386" s="38" t="s">
        <v>306</v>
      </c>
      <c r="E386" s="95" t="s">
        <v>3888</v>
      </c>
      <c r="F386" s="95" t="s">
        <v>3889</v>
      </c>
      <c r="G386" s="38" t="s">
        <v>273</v>
      </c>
      <c r="H386" s="38" t="s">
        <v>3890</v>
      </c>
      <c r="I386" s="95" t="s">
        <v>529</v>
      </c>
      <c r="J386" s="38" t="s">
        <v>182</v>
      </c>
      <c r="K386" s="25" t="s">
        <v>273</v>
      </c>
      <c r="L386" s="25">
        <v>59</v>
      </c>
      <c r="M386" s="41"/>
      <c r="N386" s="41"/>
      <c r="O386" s="41"/>
    </row>
    <row r="387" ht="14.5" spans="1:15">
      <c r="A387" s="38" t="s">
        <v>1337</v>
      </c>
      <c r="B387" s="38" t="s">
        <v>147</v>
      </c>
      <c r="C387" s="95">
        <v>3993782</v>
      </c>
      <c r="D387" s="38" t="s">
        <v>425</v>
      </c>
      <c r="E387" s="95" t="s">
        <v>1264</v>
      </c>
      <c r="F387" s="98">
        <v>35523</v>
      </c>
      <c r="G387" s="38" t="s">
        <v>273</v>
      </c>
      <c r="H387" s="38" t="s">
        <v>3229</v>
      </c>
      <c r="I387" s="95" t="s">
        <v>1234</v>
      </c>
      <c r="J387" s="38" t="s">
        <v>182</v>
      </c>
      <c r="K387" s="107" t="s">
        <v>641</v>
      </c>
      <c r="L387" s="107" t="s">
        <v>641</v>
      </c>
      <c r="M387" s="41"/>
      <c r="N387" s="41"/>
      <c r="O387" s="41"/>
    </row>
    <row r="388" ht="14.5" spans="1:15">
      <c r="A388" s="38" t="s">
        <v>1337</v>
      </c>
      <c r="B388" s="38" t="s">
        <v>376</v>
      </c>
      <c r="C388" s="95">
        <v>4919481</v>
      </c>
      <c r="D388" s="38" t="s">
        <v>4139</v>
      </c>
      <c r="E388" s="95" t="s">
        <v>1988</v>
      </c>
      <c r="F388" s="98">
        <v>36352</v>
      </c>
      <c r="G388" s="38" t="s">
        <v>320</v>
      </c>
      <c r="H388" s="38" t="s">
        <v>5313</v>
      </c>
      <c r="I388" s="95" t="s">
        <v>529</v>
      </c>
      <c r="J388" s="38" t="s">
        <v>174</v>
      </c>
      <c r="K388" s="107" t="s">
        <v>183</v>
      </c>
      <c r="L388" s="107" t="s">
        <v>183</v>
      </c>
      <c r="M388" s="41"/>
      <c r="N388" s="41"/>
      <c r="O388" s="41"/>
    </row>
    <row r="389" ht="14.5" spans="1:15">
      <c r="A389" s="38" t="s">
        <v>1337</v>
      </c>
      <c r="B389" s="38" t="s">
        <v>147</v>
      </c>
      <c r="C389" s="95">
        <v>4009094</v>
      </c>
      <c r="D389" s="38" t="s">
        <v>253</v>
      </c>
      <c r="E389" s="95" t="s">
        <v>1263</v>
      </c>
      <c r="F389" s="95" t="s">
        <v>3891</v>
      </c>
      <c r="G389" s="38" t="s">
        <v>187</v>
      </c>
      <c r="H389" s="38" t="s">
        <v>3233</v>
      </c>
      <c r="I389" s="95" t="s">
        <v>1624</v>
      </c>
      <c r="J389" s="38" t="s">
        <v>182</v>
      </c>
      <c r="K389" s="107" t="s">
        <v>641</v>
      </c>
      <c r="L389" s="107" t="s">
        <v>5295</v>
      </c>
      <c r="M389" s="41"/>
      <c r="N389" s="41"/>
      <c r="O389" s="41"/>
    </row>
    <row r="390" ht="14.5" spans="1:15">
      <c r="A390" s="38" t="s">
        <v>1337</v>
      </c>
      <c r="B390" s="38" t="s">
        <v>147</v>
      </c>
      <c r="C390" s="95">
        <v>3907615</v>
      </c>
      <c r="D390" s="38" t="s">
        <v>168</v>
      </c>
      <c r="E390" s="95" t="s">
        <v>445</v>
      </c>
      <c r="F390" s="95" t="s">
        <v>5314</v>
      </c>
      <c r="G390" s="38" t="s">
        <v>171</v>
      </c>
      <c r="H390" s="38" t="s">
        <v>5315</v>
      </c>
      <c r="I390" s="95" t="s">
        <v>1234</v>
      </c>
      <c r="J390" s="38" t="s">
        <v>182</v>
      </c>
      <c r="K390" s="107" t="s">
        <v>5316</v>
      </c>
      <c r="L390" s="107" t="s">
        <v>5316</v>
      </c>
      <c r="M390" s="41"/>
      <c r="N390" s="41"/>
      <c r="O390" s="41"/>
    </row>
    <row r="391" ht="14.5" spans="1:15">
      <c r="A391" s="38" t="s">
        <v>1337</v>
      </c>
      <c r="B391" s="38" t="s">
        <v>147</v>
      </c>
      <c r="C391" s="95">
        <v>4368759</v>
      </c>
      <c r="D391" s="38" t="s">
        <v>1135</v>
      </c>
      <c r="E391" s="95" t="s">
        <v>5317</v>
      </c>
      <c r="F391" s="95" t="s">
        <v>5318</v>
      </c>
      <c r="G391" s="38" t="s">
        <v>2704</v>
      </c>
      <c r="H391" s="107" t="s">
        <v>5319</v>
      </c>
      <c r="I391" s="94" t="s">
        <v>603</v>
      </c>
      <c r="J391" s="38" t="s">
        <v>182</v>
      </c>
      <c r="K391" s="25" t="s">
        <v>2704</v>
      </c>
      <c r="L391" s="107" t="s">
        <v>5320</v>
      </c>
      <c r="M391" s="123" t="s">
        <v>175</v>
      </c>
      <c r="N391" s="41"/>
      <c r="O391" s="41"/>
    </row>
    <row r="392" ht="14.5" spans="1:15">
      <c r="A392" s="38" t="s">
        <v>1337</v>
      </c>
      <c r="B392" s="38" t="s">
        <v>147</v>
      </c>
      <c r="C392" s="95">
        <v>5050939</v>
      </c>
      <c r="D392" s="38" t="s">
        <v>218</v>
      </c>
      <c r="E392" s="95" t="s">
        <v>2055</v>
      </c>
      <c r="F392" s="95" t="s">
        <v>2056</v>
      </c>
      <c r="G392" s="38" t="s">
        <v>196</v>
      </c>
      <c r="H392" s="38" t="s">
        <v>2057</v>
      </c>
      <c r="I392" s="95" t="s">
        <v>588</v>
      </c>
      <c r="J392" s="38" t="s">
        <v>174</v>
      </c>
      <c r="K392" s="25" t="s">
        <v>196</v>
      </c>
      <c r="L392" s="25">
        <v>65</v>
      </c>
      <c r="M392" s="41"/>
      <c r="N392" s="41"/>
      <c r="O392" s="41"/>
    </row>
    <row r="393" ht="14.5" spans="1:15">
      <c r="A393" s="38" t="s">
        <v>1337</v>
      </c>
      <c r="B393" s="38" t="s">
        <v>147</v>
      </c>
      <c r="C393" s="95">
        <v>4949748</v>
      </c>
      <c r="D393" s="38" t="s">
        <v>539</v>
      </c>
      <c r="E393" s="95" t="s">
        <v>2212</v>
      </c>
      <c r="F393" s="95" t="s">
        <v>2213</v>
      </c>
      <c r="G393" s="38" t="s">
        <v>240</v>
      </c>
      <c r="H393" s="38" t="s">
        <v>2214</v>
      </c>
      <c r="I393" s="95" t="s">
        <v>588</v>
      </c>
      <c r="J393" s="38" t="s">
        <v>174</v>
      </c>
      <c r="K393" s="25" t="s">
        <v>240</v>
      </c>
      <c r="L393" s="25" t="s">
        <v>5321</v>
      </c>
      <c r="M393" s="41"/>
      <c r="N393" s="41"/>
      <c r="O393" s="41"/>
    </row>
    <row r="394" ht="14.5" spans="1:15">
      <c r="A394" s="38" t="s">
        <v>1337</v>
      </c>
      <c r="B394" s="38" t="s">
        <v>376</v>
      </c>
      <c r="C394" s="95">
        <v>4771867</v>
      </c>
      <c r="D394" s="38" t="s">
        <v>218</v>
      </c>
      <c r="E394" s="95" t="s">
        <v>2038</v>
      </c>
      <c r="F394" s="98">
        <v>36688</v>
      </c>
      <c r="G394" s="38" t="s">
        <v>196</v>
      </c>
      <c r="H394" s="38" t="s">
        <v>2039</v>
      </c>
      <c r="I394" s="95" t="s">
        <v>2040</v>
      </c>
      <c r="J394" s="38" t="s">
        <v>174</v>
      </c>
      <c r="K394" s="25" t="s">
        <v>196</v>
      </c>
      <c r="L394" s="25">
        <v>67</v>
      </c>
      <c r="M394" s="41"/>
      <c r="N394" s="41"/>
      <c r="O394" s="41"/>
    </row>
    <row r="395" ht="14.5" spans="1:15">
      <c r="A395" s="38" t="s">
        <v>1337</v>
      </c>
      <c r="B395" s="38" t="s">
        <v>301</v>
      </c>
      <c r="C395" s="95">
        <v>4322553</v>
      </c>
      <c r="D395" s="38" t="s">
        <v>168</v>
      </c>
      <c r="E395" s="95" t="s">
        <v>1423</v>
      </c>
      <c r="F395" s="95" t="s">
        <v>1424</v>
      </c>
      <c r="G395" s="38" t="s">
        <v>299</v>
      </c>
      <c r="H395" s="107" t="s">
        <v>1425</v>
      </c>
      <c r="I395" s="95" t="s">
        <v>1426</v>
      </c>
      <c r="J395" s="38" t="s">
        <v>182</v>
      </c>
      <c r="K395" s="107" t="s">
        <v>5322</v>
      </c>
      <c r="L395" s="107" t="s">
        <v>5322</v>
      </c>
      <c r="M395" s="41"/>
      <c r="N395" s="41"/>
      <c r="O395" s="41"/>
    </row>
    <row r="396" ht="14.5" spans="1:15">
      <c r="A396" s="38" t="s">
        <v>1337</v>
      </c>
      <c r="B396" s="38" t="s">
        <v>147</v>
      </c>
      <c r="C396" s="95">
        <v>4758993</v>
      </c>
      <c r="D396" s="38" t="s">
        <v>168</v>
      </c>
      <c r="E396" s="95" t="s">
        <v>3894</v>
      </c>
      <c r="F396" s="98">
        <v>37201</v>
      </c>
      <c r="G396" s="38" t="s">
        <v>214</v>
      </c>
      <c r="H396" s="38" t="s">
        <v>3895</v>
      </c>
      <c r="I396" s="95" t="s">
        <v>529</v>
      </c>
      <c r="J396" s="38" t="s">
        <v>182</v>
      </c>
      <c r="K396" s="25" t="s">
        <v>214</v>
      </c>
      <c r="L396" s="25">
        <v>59</v>
      </c>
      <c r="M396" s="41"/>
      <c r="N396" s="41"/>
      <c r="O396" s="41"/>
    </row>
    <row r="397" ht="14.5" spans="1:15">
      <c r="A397" s="38" t="s">
        <v>1337</v>
      </c>
      <c r="B397" s="38" t="s">
        <v>147</v>
      </c>
      <c r="C397" s="95">
        <v>3851359</v>
      </c>
      <c r="D397" s="38" t="s">
        <v>218</v>
      </c>
      <c r="E397" s="95" t="s">
        <v>5323</v>
      </c>
      <c r="F397" s="95" t="s">
        <v>2653</v>
      </c>
      <c r="G397" s="38" t="s">
        <v>232</v>
      </c>
      <c r="H397" s="38" t="s">
        <v>5324</v>
      </c>
      <c r="I397" s="95" t="s">
        <v>375</v>
      </c>
      <c r="J397" s="38" t="s">
        <v>174</v>
      </c>
      <c r="K397" s="25" t="s">
        <v>232</v>
      </c>
      <c r="L397" s="25">
        <v>58</v>
      </c>
      <c r="M397" s="41"/>
      <c r="N397" s="41"/>
      <c r="O397" s="41"/>
    </row>
    <row r="398" ht="14.5" spans="1:15">
      <c r="A398" s="38" t="s">
        <v>1337</v>
      </c>
      <c r="B398" s="38" t="s">
        <v>147</v>
      </c>
      <c r="C398" s="95">
        <v>4152783</v>
      </c>
      <c r="D398" s="38" t="s">
        <v>218</v>
      </c>
      <c r="E398" s="95" t="s">
        <v>2520</v>
      </c>
      <c r="F398" s="98">
        <v>35607</v>
      </c>
      <c r="G398" s="38" t="s">
        <v>187</v>
      </c>
      <c r="H398" s="38" t="s">
        <v>2650</v>
      </c>
      <c r="I398" s="95" t="s">
        <v>375</v>
      </c>
      <c r="J398" s="38" t="s">
        <v>182</v>
      </c>
      <c r="K398" s="25" t="s">
        <v>187</v>
      </c>
      <c r="L398" s="25">
        <v>53</v>
      </c>
      <c r="M398" s="41"/>
      <c r="N398" s="41"/>
      <c r="O398" s="41"/>
    </row>
    <row r="399" ht="14.5" spans="1:15">
      <c r="A399" s="38" t="s">
        <v>1337</v>
      </c>
      <c r="B399" s="38" t="s">
        <v>147</v>
      </c>
      <c r="C399" s="95">
        <v>4753455</v>
      </c>
      <c r="D399" s="38" t="s">
        <v>863</v>
      </c>
      <c r="E399" s="95" t="s">
        <v>969</v>
      </c>
      <c r="F399" s="98">
        <v>36923</v>
      </c>
      <c r="G399" s="38" t="s">
        <v>214</v>
      </c>
      <c r="H399" s="38" t="s">
        <v>866</v>
      </c>
      <c r="I399" s="95" t="s">
        <v>588</v>
      </c>
      <c r="J399" s="38" t="s">
        <v>174</v>
      </c>
      <c r="K399" s="25" t="s">
        <v>214</v>
      </c>
      <c r="L399" s="25">
        <v>65</v>
      </c>
      <c r="M399" s="41"/>
      <c r="N399" s="41"/>
      <c r="O399" s="41"/>
    </row>
    <row r="400" ht="14.5" spans="1:15">
      <c r="A400" s="38" t="s">
        <v>1337</v>
      </c>
      <c r="B400" s="38" t="s">
        <v>147</v>
      </c>
      <c r="C400" s="95">
        <v>4906489</v>
      </c>
      <c r="D400" s="38" t="s">
        <v>1135</v>
      </c>
      <c r="E400" s="95" t="s">
        <v>2012</v>
      </c>
      <c r="F400" s="98">
        <v>37232</v>
      </c>
      <c r="G400" s="38" t="s">
        <v>265</v>
      </c>
      <c r="H400" s="38" t="s">
        <v>2013</v>
      </c>
      <c r="I400" s="95" t="s">
        <v>529</v>
      </c>
      <c r="J400" s="38" t="s">
        <v>182</v>
      </c>
      <c r="K400" s="25" t="s">
        <v>265</v>
      </c>
      <c r="L400" s="25">
        <v>63</v>
      </c>
      <c r="M400" s="41"/>
      <c r="N400" s="41"/>
      <c r="O400" s="41"/>
    </row>
    <row r="401" ht="14.5" spans="1:15">
      <c r="A401" s="38" t="s">
        <v>1337</v>
      </c>
      <c r="B401" s="38" t="s">
        <v>147</v>
      </c>
      <c r="C401" s="95">
        <v>4006160</v>
      </c>
      <c r="D401" s="38" t="s">
        <v>205</v>
      </c>
      <c r="E401" s="95" t="s">
        <v>2652</v>
      </c>
      <c r="F401" s="95" t="s">
        <v>2653</v>
      </c>
      <c r="G401" s="38" t="s">
        <v>187</v>
      </c>
      <c r="H401" s="38" t="s">
        <v>2654</v>
      </c>
      <c r="I401" s="95" t="s">
        <v>588</v>
      </c>
      <c r="J401" s="38" t="s">
        <v>174</v>
      </c>
      <c r="K401" s="107" t="s">
        <v>641</v>
      </c>
      <c r="L401" s="107" t="s">
        <v>641</v>
      </c>
      <c r="M401" s="41"/>
      <c r="N401" s="41"/>
      <c r="O401" s="41"/>
    </row>
    <row r="402" ht="14.5" spans="1:15">
      <c r="A402" s="38" t="s">
        <v>1337</v>
      </c>
      <c r="B402" s="38" t="s">
        <v>147</v>
      </c>
      <c r="C402" s="95">
        <v>4905101</v>
      </c>
      <c r="D402" s="38" t="s">
        <v>976</v>
      </c>
      <c r="E402" s="95" t="s">
        <v>287</v>
      </c>
      <c r="F402" s="95" t="s">
        <v>3896</v>
      </c>
      <c r="G402" s="38" t="s">
        <v>240</v>
      </c>
      <c r="H402" s="38" t="s">
        <v>3897</v>
      </c>
      <c r="I402" s="95" t="s">
        <v>529</v>
      </c>
      <c r="J402" s="38" t="s">
        <v>182</v>
      </c>
      <c r="K402" s="107" t="s">
        <v>183</v>
      </c>
      <c r="L402" s="107" t="s">
        <v>183</v>
      </c>
      <c r="M402" s="41"/>
      <c r="N402" s="41"/>
      <c r="O402" s="41"/>
    </row>
    <row r="403" ht="14.5" spans="1:15">
      <c r="A403" s="38" t="s">
        <v>1337</v>
      </c>
      <c r="B403" s="38" t="s">
        <v>147</v>
      </c>
      <c r="C403" s="95">
        <v>4328801</v>
      </c>
      <c r="D403" s="38" t="s">
        <v>270</v>
      </c>
      <c r="E403" s="95" t="s">
        <v>3247</v>
      </c>
      <c r="F403" s="98">
        <v>36285</v>
      </c>
      <c r="G403" s="38" t="s">
        <v>214</v>
      </c>
      <c r="H403" s="38" t="s">
        <v>3248</v>
      </c>
      <c r="I403" s="95" t="s">
        <v>1234</v>
      </c>
      <c r="J403" s="38" t="s">
        <v>182</v>
      </c>
      <c r="K403" s="107" t="s">
        <v>183</v>
      </c>
      <c r="L403" s="25">
        <v>42</v>
      </c>
      <c r="M403" s="41"/>
      <c r="N403" s="41"/>
      <c r="O403" s="41"/>
    </row>
    <row r="404" ht="14.5" spans="1:15">
      <c r="A404" s="38" t="s">
        <v>1337</v>
      </c>
      <c r="B404" s="38" t="s">
        <v>147</v>
      </c>
      <c r="C404" s="95">
        <v>3879089</v>
      </c>
      <c r="D404" s="38" t="s">
        <v>573</v>
      </c>
      <c r="E404" s="95" t="s">
        <v>2655</v>
      </c>
      <c r="F404" s="95" t="s">
        <v>2656</v>
      </c>
      <c r="G404" s="38" t="s">
        <v>320</v>
      </c>
      <c r="H404" s="38" t="s">
        <v>2657</v>
      </c>
      <c r="I404" s="95" t="s">
        <v>375</v>
      </c>
      <c r="J404" s="38" t="s">
        <v>182</v>
      </c>
      <c r="K404" s="25" t="s">
        <v>320</v>
      </c>
      <c r="L404" s="25">
        <v>66</v>
      </c>
      <c r="M404" s="41"/>
      <c r="N404" s="41"/>
      <c r="O404" s="41"/>
    </row>
    <row r="405" ht="14.5" spans="1:15">
      <c r="A405" s="107" t="s">
        <v>761</v>
      </c>
      <c r="B405" s="38" t="s">
        <v>147</v>
      </c>
      <c r="C405" s="102">
        <v>4380639</v>
      </c>
      <c r="D405" s="38" t="s">
        <v>5325</v>
      </c>
      <c r="E405" s="95" t="s">
        <v>5326</v>
      </c>
      <c r="F405" s="98">
        <v>36008</v>
      </c>
      <c r="G405" s="38" t="s">
        <v>4768</v>
      </c>
      <c r="H405" s="38" t="s">
        <v>3782</v>
      </c>
      <c r="I405" s="95" t="s">
        <v>5327</v>
      </c>
      <c r="J405" s="107" t="s">
        <v>174</v>
      </c>
      <c r="K405" s="107" t="s">
        <v>4028</v>
      </c>
      <c r="L405" s="25"/>
      <c r="M405" s="41"/>
      <c r="N405" s="41"/>
      <c r="O405" s="41"/>
    </row>
    <row r="406" ht="16.5" spans="1:15">
      <c r="A406" s="107" t="s">
        <v>761</v>
      </c>
      <c r="B406" s="38" t="s">
        <v>147</v>
      </c>
      <c r="C406" s="102">
        <v>4418973</v>
      </c>
      <c r="D406" s="149" t="s">
        <v>2315</v>
      </c>
      <c r="E406" s="95" t="s">
        <v>5328</v>
      </c>
      <c r="F406" s="103">
        <v>36312</v>
      </c>
      <c r="G406" s="38" t="s">
        <v>4949</v>
      </c>
      <c r="H406" s="38" t="s">
        <v>764</v>
      </c>
      <c r="I406" s="153" t="s">
        <v>1624</v>
      </c>
      <c r="J406" s="107" t="s">
        <v>182</v>
      </c>
      <c r="K406" s="107" t="s">
        <v>5329</v>
      </c>
      <c r="L406" s="107" t="s">
        <v>5330</v>
      </c>
      <c r="M406" s="41"/>
      <c r="N406" s="41"/>
      <c r="O406" s="41"/>
    </row>
    <row r="407" ht="15.5" spans="1:15">
      <c r="A407" s="107" t="s">
        <v>761</v>
      </c>
      <c r="B407" s="38" t="s">
        <v>147</v>
      </c>
      <c r="C407" s="102">
        <v>4162886</v>
      </c>
      <c r="D407" s="149" t="s">
        <v>5331</v>
      </c>
      <c r="E407" s="95" t="s">
        <v>636</v>
      </c>
      <c r="F407" s="102" t="s">
        <v>2801</v>
      </c>
      <c r="G407" s="38" t="s">
        <v>4768</v>
      </c>
      <c r="H407" s="38" t="s">
        <v>3028</v>
      </c>
      <c r="I407" s="40" t="s">
        <v>5332</v>
      </c>
      <c r="J407" s="107" t="s">
        <v>182</v>
      </c>
      <c r="K407" s="107" t="s">
        <v>183</v>
      </c>
      <c r="L407" s="25"/>
      <c r="M407" s="41"/>
      <c r="N407" s="41"/>
      <c r="O407" s="41"/>
    </row>
    <row r="408" ht="16.5" spans="1:15">
      <c r="A408" s="107" t="s">
        <v>761</v>
      </c>
      <c r="B408" s="38" t="s">
        <v>147</v>
      </c>
      <c r="C408" s="102">
        <v>4299014</v>
      </c>
      <c r="D408" s="149" t="s">
        <v>2096</v>
      </c>
      <c r="E408" s="95" t="s">
        <v>2475</v>
      </c>
      <c r="F408" s="102" t="s">
        <v>2476</v>
      </c>
      <c r="G408" s="38" t="s">
        <v>4904</v>
      </c>
      <c r="H408" s="38" t="s">
        <v>2477</v>
      </c>
      <c r="I408" s="153" t="s">
        <v>1875</v>
      </c>
      <c r="J408" s="107" t="s">
        <v>182</v>
      </c>
      <c r="K408" s="107" t="s">
        <v>641</v>
      </c>
      <c r="L408" s="25"/>
      <c r="M408" s="41"/>
      <c r="N408" s="41"/>
      <c r="O408" s="41"/>
    </row>
    <row r="409" ht="16.5" spans="1:15">
      <c r="A409" s="107" t="s">
        <v>761</v>
      </c>
      <c r="B409" s="38" t="s">
        <v>147</v>
      </c>
      <c r="C409" s="102">
        <v>4875001</v>
      </c>
      <c r="D409" s="149" t="s">
        <v>218</v>
      </c>
      <c r="E409" s="95" t="s">
        <v>741</v>
      </c>
      <c r="F409" s="103">
        <v>36712</v>
      </c>
      <c r="G409" s="38" t="s">
        <v>4813</v>
      </c>
      <c r="H409" s="38" t="s">
        <v>932</v>
      </c>
      <c r="I409" s="95" t="s">
        <v>5333</v>
      </c>
      <c r="J409" s="107" t="s">
        <v>182</v>
      </c>
      <c r="K409" s="107" t="s">
        <v>5334</v>
      </c>
      <c r="L409" s="25"/>
      <c r="M409" s="41"/>
      <c r="N409" s="41"/>
      <c r="O409" s="41"/>
    </row>
    <row r="410" ht="16.5" spans="1:15">
      <c r="A410" s="107" t="s">
        <v>761</v>
      </c>
      <c r="B410" s="38" t="s">
        <v>147</v>
      </c>
      <c r="C410" s="102">
        <v>4289795</v>
      </c>
      <c r="D410" s="149" t="s">
        <v>540</v>
      </c>
      <c r="E410" s="95" t="s">
        <v>3007</v>
      </c>
      <c r="F410" s="103">
        <v>35987</v>
      </c>
      <c r="G410" s="38" t="s">
        <v>2591</v>
      </c>
      <c r="H410" s="38" t="s">
        <v>3008</v>
      </c>
      <c r="I410" s="153" t="s">
        <v>1875</v>
      </c>
      <c r="J410" s="107" t="s">
        <v>182</v>
      </c>
      <c r="K410" s="107" t="s">
        <v>320</v>
      </c>
      <c r="L410" s="25">
        <v>65</v>
      </c>
      <c r="M410" s="41"/>
      <c r="N410" s="41"/>
      <c r="O410" s="41"/>
    </row>
    <row r="411" ht="16.5" spans="1:15">
      <c r="A411" s="107" t="s">
        <v>761</v>
      </c>
      <c r="B411" s="38" t="s">
        <v>147</v>
      </c>
      <c r="C411" s="102">
        <v>3555921</v>
      </c>
      <c r="D411" s="149" t="s">
        <v>4058</v>
      </c>
      <c r="E411" s="95" t="s">
        <v>5335</v>
      </c>
      <c r="F411" s="103">
        <v>35339</v>
      </c>
      <c r="G411" s="38" t="s">
        <v>4904</v>
      </c>
      <c r="H411" s="38" t="s">
        <v>3002</v>
      </c>
      <c r="I411" s="153" t="s">
        <v>1875</v>
      </c>
      <c r="J411" s="107" t="s">
        <v>174</v>
      </c>
      <c r="K411" s="107" t="s">
        <v>187</v>
      </c>
      <c r="L411" s="25">
        <v>53</v>
      </c>
      <c r="M411" s="41"/>
      <c r="N411" s="41"/>
      <c r="O411" s="41"/>
    </row>
    <row r="412" ht="16.5" spans="1:15">
      <c r="A412" s="107" t="s">
        <v>761</v>
      </c>
      <c r="B412" s="38" t="s">
        <v>147</v>
      </c>
      <c r="C412" s="102">
        <v>4387454</v>
      </c>
      <c r="D412" s="149" t="s">
        <v>359</v>
      </c>
      <c r="E412" s="95" t="s">
        <v>864</v>
      </c>
      <c r="F412" s="102" t="s">
        <v>2457</v>
      </c>
      <c r="G412" s="38" t="s">
        <v>4615</v>
      </c>
      <c r="H412" s="38" t="s">
        <v>2458</v>
      </c>
      <c r="I412" s="153" t="s">
        <v>1875</v>
      </c>
      <c r="J412" s="107" t="s">
        <v>174</v>
      </c>
      <c r="K412" s="107" t="s">
        <v>196</v>
      </c>
      <c r="L412" s="25">
        <v>64</v>
      </c>
      <c r="M412" s="41"/>
      <c r="N412" s="41"/>
      <c r="O412" s="41"/>
    </row>
    <row r="413" ht="16.5" spans="1:15">
      <c r="A413" s="107" t="s">
        <v>761</v>
      </c>
      <c r="B413" s="38" t="s">
        <v>147</v>
      </c>
      <c r="C413" s="95"/>
      <c r="D413" s="149" t="s">
        <v>1302</v>
      </c>
      <c r="E413" s="95" t="s">
        <v>4048</v>
      </c>
      <c r="F413" s="95"/>
      <c r="G413" s="38" t="s">
        <v>5336</v>
      </c>
      <c r="H413" s="38" t="s">
        <v>5337</v>
      </c>
      <c r="I413" s="153" t="s">
        <v>1875</v>
      </c>
      <c r="J413" s="107" t="s">
        <v>182</v>
      </c>
      <c r="K413" s="107" t="s">
        <v>641</v>
      </c>
      <c r="L413" s="25"/>
      <c r="M413" s="41"/>
      <c r="N413" s="41"/>
      <c r="O413" s="41"/>
    </row>
    <row r="414" ht="16.5" spans="1:15">
      <c r="A414" s="107" t="s">
        <v>761</v>
      </c>
      <c r="B414" s="38" t="s">
        <v>147</v>
      </c>
      <c r="C414" s="102">
        <v>4329770</v>
      </c>
      <c r="D414" s="149" t="s">
        <v>2152</v>
      </c>
      <c r="E414" s="95" t="s">
        <v>5338</v>
      </c>
      <c r="F414" s="102" t="s">
        <v>5339</v>
      </c>
      <c r="G414" s="38" t="s">
        <v>4713</v>
      </c>
      <c r="H414" s="149" t="s">
        <v>5340</v>
      </c>
      <c r="I414" s="40" t="s">
        <v>5332</v>
      </c>
      <c r="J414" s="107" t="s">
        <v>182</v>
      </c>
      <c r="K414" s="107" t="s">
        <v>641</v>
      </c>
      <c r="L414" s="25"/>
      <c r="M414" s="41"/>
      <c r="N414" s="41"/>
      <c r="O414" s="41"/>
    </row>
    <row r="415" ht="14.5" spans="1:15">
      <c r="A415" s="38" t="s">
        <v>5341</v>
      </c>
      <c r="B415" s="38" t="s">
        <v>5342</v>
      </c>
      <c r="C415" s="150">
        <v>5125622</v>
      </c>
      <c r="D415" s="38" t="s">
        <v>5343</v>
      </c>
      <c r="E415" s="95" t="s">
        <v>5344</v>
      </c>
      <c r="F415" s="98">
        <v>37084</v>
      </c>
      <c r="G415" s="38" t="s">
        <v>4678</v>
      </c>
      <c r="H415" s="38" t="s">
        <v>1823</v>
      </c>
      <c r="I415" s="94" t="s">
        <v>5345</v>
      </c>
      <c r="J415" s="38"/>
      <c r="K415" s="107" t="s">
        <v>214</v>
      </c>
      <c r="L415" s="25">
        <v>69</v>
      </c>
      <c r="M415" s="41"/>
      <c r="N415" s="41"/>
      <c r="O415" s="41"/>
    </row>
    <row r="416" ht="14.5" spans="1:15">
      <c r="A416" s="38" t="s">
        <v>5341</v>
      </c>
      <c r="B416" s="38" t="s">
        <v>708</v>
      </c>
      <c r="C416" s="131">
        <v>3731659</v>
      </c>
      <c r="D416" s="38" t="s">
        <v>5346</v>
      </c>
      <c r="E416" s="95" t="s">
        <v>5347</v>
      </c>
      <c r="F416" s="95" t="s">
        <v>5348</v>
      </c>
      <c r="G416" s="38" t="s">
        <v>2591</v>
      </c>
      <c r="H416" s="38" t="s">
        <v>2239</v>
      </c>
      <c r="I416" s="95" t="s">
        <v>2573</v>
      </c>
      <c r="J416" s="38"/>
      <c r="K416" s="107" t="s">
        <v>4302</v>
      </c>
      <c r="L416" s="107" t="s">
        <v>4302</v>
      </c>
      <c r="M416" s="41"/>
      <c r="N416" s="41"/>
      <c r="O416" s="41"/>
    </row>
    <row r="417" ht="14.5" spans="1:15">
      <c r="A417" s="38" t="s">
        <v>5341</v>
      </c>
      <c r="B417" s="38" t="s">
        <v>147</v>
      </c>
      <c r="C417" s="95">
        <v>4751855</v>
      </c>
      <c r="D417" s="38" t="s">
        <v>5349</v>
      </c>
      <c r="E417" s="95" t="s">
        <v>5350</v>
      </c>
      <c r="F417" s="95" t="s">
        <v>2208</v>
      </c>
      <c r="G417" s="38" t="s">
        <v>1002</v>
      </c>
      <c r="H417" s="38" t="s">
        <v>5351</v>
      </c>
      <c r="I417" s="153" t="s">
        <v>1875</v>
      </c>
      <c r="J417" s="38"/>
      <c r="K417" s="25"/>
      <c r="L417" s="25"/>
      <c r="M417" s="41"/>
      <c r="N417" s="41"/>
      <c r="O417" s="41"/>
    </row>
    <row r="418" ht="14.5" spans="1:15">
      <c r="A418" s="38" t="s">
        <v>5341</v>
      </c>
      <c r="B418" s="38" t="s">
        <v>147</v>
      </c>
      <c r="C418" s="95">
        <v>4974957</v>
      </c>
      <c r="D418" s="38" t="s">
        <v>5352</v>
      </c>
      <c r="E418" s="95" t="s">
        <v>5353</v>
      </c>
      <c r="F418" s="95" t="s">
        <v>5354</v>
      </c>
      <c r="G418" s="38" t="s">
        <v>5007</v>
      </c>
      <c r="H418" s="107" t="s">
        <v>2402</v>
      </c>
      <c r="I418" s="153" t="s">
        <v>1875</v>
      </c>
      <c r="J418" s="38"/>
      <c r="K418" s="96" t="s">
        <v>5355</v>
      </c>
      <c r="L418" s="96" t="s">
        <v>5356</v>
      </c>
      <c r="M418" s="41"/>
      <c r="N418" s="41"/>
      <c r="O418" s="41"/>
    </row>
    <row r="419" ht="14.5" spans="1:15">
      <c r="A419" s="38" t="s">
        <v>5341</v>
      </c>
      <c r="B419" s="38" t="s">
        <v>147</v>
      </c>
      <c r="C419" s="95">
        <v>4979173</v>
      </c>
      <c r="D419" s="38" t="s">
        <v>5357</v>
      </c>
      <c r="E419" s="95" t="s">
        <v>5358</v>
      </c>
      <c r="F419" s="95" t="s">
        <v>5359</v>
      </c>
      <c r="G419" s="38" t="s">
        <v>4836</v>
      </c>
      <c r="H419" s="107" t="s">
        <v>3187</v>
      </c>
      <c r="I419" s="153" t="s">
        <v>1875</v>
      </c>
      <c r="J419" s="38"/>
      <c r="K419" s="25" t="s">
        <v>4836</v>
      </c>
      <c r="L419" s="107" t="s">
        <v>5360</v>
      </c>
      <c r="M419" s="41"/>
      <c r="N419" s="123" t="s">
        <v>3866</v>
      </c>
      <c r="O419" s="41"/>
    </row>
    <row r="420" ht="14.5" spans="1:15">
      <c r="A420" s="38" t="s">
        <v>5341</v>
      </c>
      <c r="B420" s="38" t="s">
        <v>708</v>
      </c>
      <c r="C420" s="95">
        <v>4928596</v>
      </c>
      <c r="D420" s="38" t="s">
        <v>5361</v>
      </c>
      <c r="E420" s="95" t="s">
        <v>5362</v>
      </c>
      <c r="F420" s="98">
        <v>36650</v>
      </c>
      <c r="G420" s="38" t="s">
        <v>4745</v>
      </c>
      <c r="H420" s="38" t="s">
        <v>2393</v>
      </c>
      <c r="I420" s="153" t="s">
        <v>173</v>
      </c>
      <c r="J420" s="38"/>
      <c r="K420" s="25" t="s">
        <v>4745</v>
      </c>
      <c r="L420" s="107" t="s">
        <v>5363</v>
      </c>
      <c r="M420" s="41"/>
      <c r="N420" s="123" t="s">
        <v>3866</v>
      </c>
      <c r="O420" s="41"/>
    </row>
    <row r="421" ht="14.5" spans="1:15">
      <c r="A421" s="38" t="s">
        <v>5341</v>
      </c>
      <c r="B421" s="38" t="s">
        <v>5364</v>
      </c>
      <c r="C421" s="128">
        <v>5083044</v>
      </c>
      <c r="D421" s="38" t="s">
        <v>5325</v>
      </c>
      <c r="E421" s="95" t="s">
        <v>5365</v>
      </c>
      <c r="F421" s="95" t="s">
        <v>5366</v>
      </c>
      <c r="G421" s="38" t="s">
        <v>4615</v>
      </c>
      <c r="H421" s="38" t="s">
        <v>5367</v>
      </c>
      <c r="I421" s="95" t="s">
        <v>5327</v>
      </c>
      <c r="J421" s="38"/>
      <c r="K421" s="25" t="s">
        <v>4615</v>
      </c>
      <c r="L421" s="25">
        <v>70</v>
      </c>
      <c r="M421" s="41"/>
      <c r="N421" s="41"/>
      <c r="O421" s="41"/>
    </row>
    <row r="422" ht="14.5" spans="1:15">
      <c r="A422" s="38" t="s">
        <v>5341</v>
      </c>
      <c r="B422" s="38" t="s">
        <v>147</v>
      </c>
      <c r="C422" s="95">
        <v>3682274</v>
      </c>
      <c r="D422" s="29" t="s">
        <v>5368</v>
      </c>
      <c r="E422" s="94" t="s">
        <v>5369</v>
      </c>
      <c r="F422" s="98">
        <v>35248</v>
      </c>
      <c r="G422" s="38" t="s">
        <v>4904</v>
      </c>
      <c r="H422" s="38" t="s">
        <v>3178</v>
      </c>
      <c r="I422" s="95" t="s">
        <v>5327</v>
      </c>
      <c r="J422" s="38"/>
      <c r="K422" s="107" t="s">
        <v>4302</v>
      </c>
      <c r="L422" s="107" t="s">
        <v>4302</v>
      </c>
      <c r="M422" s="41"/>
      <c r="N422" s="41"/>
      <c r="O422" s="41"/>
    </row>
    <row r="423" ht="14.5" spans="1:15">
      <c r="A423" s="38" t="s">
        <v>5341</v>
      </c>
      <c r="B423" s="38" t="s">
        <v>147</v>
      </c>
      <c r="C423" s="95">
        <v>4724151</v>
      </c>
      <c r="D423" s="38" t="s">
        <v>5370</v>
      </c>
      <c r="E423" s="95" t="s">
        <v>5371</v>
      </c>
      <c r="F423" s="98">
        <v>37165</v>
      </c>
      <c r="G423" s="38" t="s">
        <v>4615</v>
      </c>
      <c r="H423" s="38" t="s">
        <v>5372</v>
      </c>
      <c r="I423" s="153" t="s">
        <v>1624</v>
      </c>
      <c r="J423" s="38"/>
      <c r="K423" s="107" t="s">
        <v>4302</v>
      </c>
      <c r="L423" s="107" t="s">
        <v>4302</v>
      </c>
      <c r="M423" s="41"/>
      <c r="N423" s="41"/>
      <c r="O423" s="41"/>
    </row>
    <row r="424" ht="14.5" spans="1:15">
      <c r="A424" s="38" t="s">
        <v>5341</v>
      </c>
      <c r="B424" s="38" t="s">
        <v>708</v>
      </c>
      <c r="C424" s="131">
        <v>4959773</v>
      </c>
      <c r="D424" s="38" t="s">
        <v>4094</v>
      </c>
      <c r="E424" s="95" t="s">
        <v>5373</v>
      </c>
      <c r="F424" s="131" t="s">
        <v>5374</v>
      </c>
      <c r="G424" s="38" t="s">
        <v>4678</v>
      </c>
      <c r="H424" s="38" t="s">
        <v>5375</v>
      </c>
      <c r="I424" s="95" t="s">
        <v>5285</v>
      </c>
      <c r="J424" s="38"/>
      <c r="K424" s="107" t="s">
        <v>214</v>
      </c>
      <c r="L424" s="25">
        <v>61</v>
      </c>
      <c r="M424" s="41"/>
      <c r="N424" s="41"/>
      <c r="O424" s="41"/>
    </row>
    <row r="425" ht="14.5" spans="1:15">
      <c r="A425" s="38" t="s">
        <v>5341</v>
      </c>
      <c r="B425" s="38" t="s">
        <v>708</v>
      </c>
      <c r="C425" s="131">
        <v>4951199</v>
      </c>
      <c r="D425" s="38" t="s">
        <v>5325</v>
      </c>
      <c r="E425" s="95" t="s">
        <v>5376</v>
      </c>
      <c r="F425" s="98">
        <v>37235</v>
      </c>
      <c r="G425" s="38" t="s">
        <v>4615</v>
      </c>
      <c r="H425" s="38" t="s">
        <v>3180</v>
      </c>
      <c r="I425" s="153" t="s">
        <v>173</v>
      </c>
      <c r="J425" s="38"/>
      <c r="K425" s="107" t="s">
        <v>196</v>
      </c>
      <c r="L425" s="25">
        <v>56</v>
      </c>
      <c r="M425" s="41"/>
      <c r="N425" s="41"/>
      <c r="O425" s="41"/>
    </row>
    <row r="426" ht="14.5" spans="1:15">
      <c r="A426" s="38" t="s">
        <v>5341</v>
      </c>
      <c r="B426" s="38" t="s">
        <v>708</v>
      </c>
      <c r="C426" s="95">
        <v>4875539</v>
      </c>
      <c r="D426" s="29" t="s">
        <v>5377</v>
      </c>
      <c r="E426" s="94" t="s">
        <v>5378</v>
      </c>
      <c r="F426" s="95" t="s">
        <v>5379</v>
      </c>
      <c r="G426" s="96" t="s">
        <v>5380</v>
      </c>
      <c r="H426" s="38" t="s">
        <v>3152</v>
      </c>
      <c r="I426" s="95" t="s">
        <v>5381</v>
      </c>
      <c r="J426" s="38"/>
      <c r="K426" s="96" t="s">
        <v>5382</v>
      </c>
      <c r="L426" s="107" t="s">
        <v>5383</v>
      </c>
      <c r="M426" s="41"/>
      <c r="N426" s="123" t="s">
        <v>5384</v>
      </c>
      <c r="O426" s="41"/>
    </row>
    <row r="427" ht="14.5" spans="1:15">
      <c r="A427" s="38" t="s">
        <v>5341</v>
      </c>
      <c r="B427" s="38" t="s">
        <v>708</v>
      </c>
      <c r="C427" s="95">
        <v>3735017</v>
      </c>
      <c r="D427" s="38" t="s">
        <v>5343</v>
      </c>
      <c r="E427" s="95" t="s">
        <v>5385</v>
      </c>
      <c r="F427" s="95"/>
      <c r="G427" s="38" t="s">
        <v>1002</v>
      </c>
      <c r="H427" s="38" t="s">
        <v>5386</v>
      </c>
      <c r="I427" s="95" t="s">
        <v>2573</v>
      </c>
      <c r="J427" s="38"/>
      <c r="K427" s="107" t="s">
        <v>4302</v>
      </c>
      <c r="L427" s="107" t="s">
        <v>4302</v>
      </c>
      <c r="M427" s="41"/>
      <c r="N427" s="41"/>
      <c r="O427" s="41"/>
    </row>
    <row r="428" ht="14.5" spans="1:15">
      <c r="A428" s="38" t="s">
        <v>1337</v>
      </c>
      <c r="B428" s="38" t="s">
        <v>147</v>
      </c>
      <c r="C428" s="95">
        <v>4344250</v>
      </c>
      <c r="D428" s="38" t="s">
        <v>237</v>
      </c>
      <c r="E428" s="95" t="s">
        <v>3718</v>
      </c>
      <c r="F428" s="95" t="s">
        <v>5387</v>
      </c>
      <c r="G428" s="38" t="s">
        <v>187</v>
      </c>
      <c r="H428" s="38" t="s">
        <v>3720</v>
      </c>
      <c r="I428" s="95" t="s">
        <v>375</v>
      </c>
      <c r="J428" s="38" t="s">
        <v>182</v>
      </c>
      <c r="K428" s="25" t="s">
        <v>187</v>
      </c>
      <c r="L428" s="25">
        <v>57</v>
      </c>
      <c r="M428" s="41"/>
      <c r="N428" s="41"/>
      <c r="O428" s="41"/>
    </row>
    <row r="429" ht="14.5" spans="1:15">
      <c r="A429" s="38" t="s">
        <v>1337</v>
      </c>
      <c r="B429" s="38" t="s">
        <v>147</v>
      </c>
      <c r="C429" s="95">
        <v>4233001</v>
      </c>
      <c r="D429" s="38" t="s">
        <v>218</v>
      </c>
      <c r="E429" s="95" t="s">
        <v>5388</v>
      </c>
      <c r="F429" s="98">
        <v>36016</v>
      </c>
      <c r="G429" s="38" t="s">
        <v>187</v>
      </c>
      <c r="H429" s="38" t="s">
        <v>5389</v>
      </c>
      <c r="I429" s="95" t="s">
        <v>384</v>
      </c>
      <c r="J429" s="38" t="s">
        <v>174</v>
      </c>
      <c r="K429" s="25" t="s">
        <v>187</v>
      </c>
      <c r="L429" s="25">
        <v>57</v>
      </c>
      <c r="M429" s="41"/>
      <c r="N429" s="41"/>
      <c r="O429" s="41"/>
    </row>
    <row r="430" ht="14.5" spans="1:15">
      <c r="A430" s="38" t="s">
        <v>1337</v>
      </c>
      <c r="B430" s="38" t="s">
        <v>147</v>
      </c>
      <c r="C430" s="95">
        <v>4340303</v>
      </c>
      <c r="D430" s="38" t="s">
        <v>218</v>
      </c>
      <c r="E430" s="95" t="s">
        <v>5390</v>
      </c>
      <c r="F430" s="95" t="s">
        <v>5391</v>
      </c>
      <c r="G430" s="38" t="s">
        <v>265</v>
      </c>
      <c r="H430" s="38" t="s">
        <v>5392</v>
      </c>
      <c r="I430" s="95" t="s">
        <v>384</v>
      </c>
      <c r="J430" s="38" t="s">
        <v>174</v>
      </c>
      <c r="K430" s="107" t="s">
        <v>641</v>
      </c>
      <c r="L430" s="107" t="s">
        <v>641</v>
      </c>
      <c r="M430" s="41"/>
      <c r="N430" s="41"/>
      <c r="O430" s="41"/>
    </row>
    <row r="431" ht="14.5" spans="1:15">
      <c r="A431" s="38" t="s">
        <v>1337</v>
      </c>
      <c r="B431" s="38" t="s">
        <v>147</v>
      </c>
      <c r="C431" s="95">
        <v>4235255</v>
      </c>
      <c r="D431" s="38" t="s">
        <v>1924</v>
      </c>
      <c r="E431" s="95" t="s">
        <v>169</v>
      </c>
      <c r="F431" s="98">
        <v>36200</v>
      </c>
      <c r="G431" s="38" t="s">
        <v>179</v>
      </c>
      <c r="H431" s="38" t="s">
        <v>1925</v>
      </c>
      <c r="I431" s="95" t="s">
        <v>384</v>
      </c>
      <c r="J431" s="38" t="s">
        <v>182</v>
      </c>
      <c r="K431" s="96" t="s">
        <v>5307</v>
      </c>
      <c r="L431" s="96" t="s">
        <v>5307</v>
      </c>
      <c r="M431" s="60"/>
      <c r="N431" s="41"/>
      <c r="O431" s="41"/>
    </row>
    <row r="432" ht="14.5" spans="1:15">
      <c r="A432" s="38" t="s">
        <v>1337</v>
      </c>
      <c r="B432" s="38" t="s">
        <v>147</v>
      </c>
      <c r="C432" s="95">
        <v>4682150</v>
      </c>
      <c r="D432" s="38" t="s">
        <v>597</v>
      </c>
      <c r="E432" s="95" t="s">
        <v>3685</v>
      </c>
      <c r="F432" s="98">
        <v>36746</v>
      </c>
      <c r="G432" s="38" t="s">
        <v>320</v>
      </c>
      <c r="H432" s="38" t="s">
        <v>5393</v>
      </c>
      <c r="I432" s="95" t="s">
        <v>384</v>
      </c>
      <c r="J432" s="38" t="s">
        <v>182</v>
      </c>
      <c r="K432" s="107" t="s">
        <v>183</v>
      </c>
      <c r="L432" s="107" t="s">
        <v>183</v>
      </c>
      <c r="M432" s="41"/>
      <c r="N432" s="41"/>
      <c r="O432" s="41"/>
    </row>
    <row r="433" ht="14.5" spans="1:15">
      <c r="A433" s="38" t="s">
        <v>1337</v>
      </c>
      <c r="B433" s="38" t="s">
        <v>147</v>
      </c>
      <c r="C433" s="95">
        <v>4413232</v>
      </c>
      <c r="D433" s="38" t="s">
        <v>168</v>
      </c>
      <c r="E433" s="95" t="s">
        <v>4499</v>
      </c>
      <c r="F433" s="98">
        <v>36465</v>
      </c>
      <c r="G433" s="38" t="s">
        <v>187</v>
      </c>
      <c r="H433" s="38" t="s">
        <v>4501</v>
      </c>
      <c r="I433" s="95" t="s">
        <v>384</v>
      </c>
      <c r="J433" s="38" t="s">
        <v>182</v>
      </c>
      <c r="K433" s="25" t="s">
        <v>187</v>
      </c>
      <c r="L433" s="25">
        <v>62</v>
      </c>
      <c r="M433" s="41"/>
      <c r="N433" s="41"/>
      <c r="O433" s="41"/>
    </row>
    <row r="434" ht="14.5" spans="1:15">
      <c r="A434" s="38" t="s">
        <v>5341</v>
      </c>
      <c r="B434" s="38" t="s">
        <v>147</v>
      </c>
      <c r="C434" s="95">
        <v>4478450</v>
      </c>
      <c r="D434" s="38" t="s">
        <v>218</v>
      </c>
      <c r="E434" s="95" t="s">
        <v>2061</v>
      </c>
      <c r="F434" s="98">
        <v>36201</v>
      </c>
      <c r="G434" s="38" t="s">
        <v>179</v>
      </c>
      <c r="H434" s="38" t="s">
        <v>1318</v>
      </c>
      <c r="I434" s="95" t="s">
        <v>1234</v>
      </c>
      <c r="J434" s="38" t="s">
        <v>182</v>
      </c>
      <c r="K434" s="25" t="s">
        <v>179</v>
      </c>
      <c r="L434" s="25">
        <v>70</v>
      </c>
      <c r="M434" s="41"/>
      <c r="N434" s="41"/>
      <c r="O434" s="41"/>
    </row>
    <row r="435" ht="14.5" spans="1:15">
      <c r="A435" s="38" t="s">
        <v>5341</v>
      </c>
      <c r="B435" s="38" t="s">
        <v>147</v>
      </c>
      <c r="C435" s="95">
        <v>4675588</v>
      </c>
      <c r="D435" s="38" t="s">
        <v>205</v>
      </c>
      <c r="E435" s="95" t="s">
        <v>5394</v>
      </c>
      <c r="F435" s="95" t="s">
        <v>5395</v>
      </c>
      <c r="G435" s="38" t="s">
        <v>214</v>
      </c>
      <c r="H435" s="38" t="s">
        <v>5396</v>
      </c>
      <c r="I435" s="95" t="s">
        <v>1234</v>
      </c>
      <c r="J435" s="38" t="s">
        <v>182</v>
      </c>
      <c r="K435" s="107" t="s">
        <v>4302</v>
      </c>
      <c r="L435" s="107" t="s">
        <v>4302</v>
      </c>
      <c r="M435" s="41"/>
      <c r="N435" s="41"/>
      <c r="O435" s="41"/>
    </row>
    <row r="436" ht="14.5" spans="1:15">
      <c r="A436" s="38" t="s">
        <v>5341</v>
      </c>
      <c r="B436" s="38" t="s">
        <v>147</v>
      </c>
      <c r="C436" s="95">
        <v>4642695</v>
      </c>
      <c r="D436" s="38" t="s">
        <v>399</v>
      </c>
      <c r="E436" s="95" t="s">
        <v>3291</v>
      </c>
      <c r="F436" s="98">
        <v>36527</v>
      </c>
      <c r="G436" s="38" t="s">
        <v>179</v>
      </c>
      <c r="H436" s="38" t="s">
        <v>2387</v>
      </c>
      <c r="I436" s="95" t="s">
        <v>1234</v>
      </c>
      <c r="J436" s="38" t="s">
        <v>174</v>
      </c>
      <c r="K436" s="107" t="s">
        <v>4302</v>
      </c>
      <c r="L436" s="107" t="s">
        <v>4302</v>
      </c>
      <c r="M436" s="41"/>
      <c r="N436" s="41"/>
      <c r="O436" s="41"/>
    </row>
    <row r="437" ht="14.5" spans="1:15">
      <c r="A437" s="38" t="s">
        <v>5341</v>
      </c>
      <c r="B437" s="38" t="s">
        <v>147</v>
      </c>
      <c r="C437" s="95">
        <v>4644214</v>
      </c>
      <c r="D437" s="38" t="s">
        <v>168</v>
      </c>
      <c r="E437" s="95" t="s">
        <v>3159</v>
      </c>
      <c r="F437" s="95" t="s">
        <v>3160</v>
      </c>
      <c r="G437" s="38" t="s">
        <v>320</v>
      </c>
      <c r="H437" s="38" t="s">
        <v>3161</v>
      </c>
      <c r="I437" s="95" t="s">
        <v>1234</v>
      </c>
      <c r="J437" s="38" t="s">
        <v>174</v>
      </c>
      <c r="K437" s="107" t="s">
        <v>4302</v>
      </c>
      <c r="L437" s="107" t="s">
        <v>4302</v>
      </c>
      <c r="M437" s="41"/>
      <c r="N437" s="41"/>
      <c r="O437" s="41"/>
    </row>
    <row r="438" ht="14.5" spans="1:15">
      <c r="A438" s="38" t="s">
        <v>5341</v>
      </c>
      <c r="B438" s="38" t="s">
        <v>147</v>
      </c>
      <c r="C438" s="95">
        <v>4714902</v>
      </c>
      <c r="D438" s="38" t="s">
        <v>539</v>
      </c>
      <c r="E438" s="95" t="s">
        <v>3164</v>
      </c>
      <c r="F438" s="98">
        <v>37021</v>
      </c>
      <c r="G438" s="38" t="s">
        <v>1051</v>
      </c>
      <c r="H438" s="107" t="s">
        <v>2227</v>
      </c>
      <c r="I438" s="95" t="s">
        <v>1234</v>
      </c>
      <c r="J438" s="38" t="s">
        <v>174</v>
      </c>
      <c r="K438" s="25" t="s">
        <v>1051</v>
      </c>
      <c r="L438" s="107" t="s">
        <v>5397</v>
      </c>
      <c r="M438" s="41"/>
      <c r="N438" s="123" t="s">
        <v>3866</v>
      </c>
      <c r="O438" s="41"/>
    </row>
    <row r="439" ht="14.5" spans="1:15">
      <c r="A439" s="38" t="s">
        <v>5341</v>
      </c>
      <c r="B439" s="38" t="s">
        <v>147</v>
      </c>
      <c r="C439" s="95">
        <v>4751864</v>
      </c>
      <c r="D439" s="38" t="s">
        <v>205</v>
      </c>
      <c r="E439" s="95" t="s">
        <v>2290</v>
      </c>
      <c r="F439" s="95" t="s">
        <v>2293</v>
      </c>
      <c r="G439" s="38" t="s">
        <v>196</v>
      </c>
      <c r="H439" s="38" t="s">
        <v>2292</v>
      </c>
      <c r="I439" s="95" t="s">
        <v>1234</v>
      </c>
      <c r="J439" s="38" t="s">
        <v>182</v>
      </c>
      <c r="K439" s="107" t="s">
        <v>196</v>
      </c>
      <c r="L439" s="25">
        <v>65</v>
      </c>
      <c r="M439" s="41"/>
      <c r="N439" s="41"/>
      <c r="O439" s="41"/>
    </row>
    <row r="440" ht="14.5" spans="1:15">
      <c r="A440" s="38" t="s">
        <v>5341</v>
      </c>
      <c r="B440" s="38" t="s">
        <v>147</v>
      </c>
      <c r="C440" s="95">
        <v>4760097</v>
      </c>
      <c r="D440" s="38" t="s">
        <v>499</v>
      </c>
      <c r="E440" s="95" t="s">
        <v>2960</v>
      </c>
      <c r="F440" s="95" t="s">
        <v>4287</v>
      </c>
      <c r="G440" s="38" t="s">
        <v>196</v>
      </c>
      <c r="H440" s="38" t="s">
        <v>4288</v>
      </c>
      <c r="I440" s="95" t="s">
        <v>1234</v>
      </c>
      <c r="J440" s="38" t="s">
        <v>174</v>
      </c>
      <c r="K440" s="107" t="s">
        <v>196</v>
      </c>
      <c r="L440" s="25">
        <v>70</v>
      </c>
      <c r="M440" s="41"/>
      <c r="N440" s="41"/>
      <c r="O440" s="41"/>
    </row>
    <row r="441" ht="14.5" spans="1:15">
      <c r="A441" s="38" t="s">
        <v>5341</v>
      </c>
      <c r="B441" s="38" t="s">
        <v>147</v>
      </c>
      <c r="C441" s="95">
        <v>4919200</v>
      </c>
      <c r="D441" s="38" t="s">
        <v>205</v>
      </c>
      <c r="E441" s="95" t="s">
        <v>1103</v>
      </c>
      <c r="F441" s="95" t="s">
        <v>2413</v>
      </c>
      <c r="G441" s="38" t="s">
        <v>265</v>
      </c>
      <c r="H441" s="38" t="s">
        <v>2299</v>
      </c>
      <c r="I441" s="95" t="s">
        <v>1234</v>
      </c>
      <c r="J441" s="38" t="s">
        <v>182</v>
      </c>
      <c r="K441" s="107" t="s">
        <v>4302</v>
      </c>
      <c r="L441" s="107" t="s">
        <v>4302</v>
      </c>
      <c r="M441" s="41"/>
      <c r="N441" s="41"/>
      <c r="O441" s="41"/>
    </row>
    <row r="442" ht="14.5" spans="1:15">
      <c r="A442" s="38" t="s">
        <v>5341</v>
      </c>
      <c r="B442" s="38" t="s">
        <v>147</v>
      </c>
      <c r="C442" s="95">
        <v>4725028</v>
      </c>
      <c r="D442" s="38" t="s">
        <v>211</v>
      </c>
      <c r="E442" s="95" t="s">
        <v>5398</v>
      </c>
      <c r="F442" s="98">
        <v>36537</v>
      </c>
      <c r="G442" s="38" t="s">
        <v>2153</v>
      </c>
      <c r="H442" s="38" t="s">
        <v>5399</v>
      </c>
      <c r="I442" s="95" t="s">
        <v>1234</v>
      </c>
      <c r="J442" s="38" t="s">
        <v>174</v>
      </c>
      <c r="K442" s="107" t="s">
        <v>4302</v>
      </c>
      <c r="L442" s="107" t="s">
        <v>4302</v>
      </c>
      <c r="M442" s="41"/>
      <c r="N442" s="41"/>
      <c r="O442" s="41"/>
    </row>
    <row r="443" ht="14.5" spans="1:15">
      <c r="A443" s="107" t="s">
        <v>761</v>
      </c>
      <c r="B443" s="38" t="s">
        <v>147</v>
      </c>
      <c r="C443" s="95">
        <v>4725050</v>
      </c>
      <c r="D443" s="38" t="s">
        <v>593</v>
      </c>
      <c r="E443" s="95" t="s">
        <v>3194</v>
      </c>
      <c r="F443" s="95" t="s">
        <v>5400</v>
      </c>
      <c r="G443" s="38" t="s">
        <v>320</v>
      </c>
      <c r="H443" s="38" t="s">
        <v>812</v>
      </c>
      <c r="I443" s="94" t="s">
        <v>813</v>
      </c>
      <c r="J443" s="38" t="s">
        <v>174</v>
      </c>
      <c r="K443" s="107" t="s">
        <v>320</v>
      </c>
      <c r="L443" s="25">
        <v>68</v>
      </c>
      <c r="M443" s="41"/>
      <c r="N443" s="41"/>
      <c r="O443" s="41"/>
    </row>
    <row r="444" ht="14.5" spans="1:15">
      <c r="A444" s="107" t="s">
        <v>761</v>
      </c>
      <c r="B444" s="38" t="s">
        <v>147</v>
      </c>
      <c r="C444" s="95">
        <v>4933331</v>
      </c>
      <c r="D444" s="38" t="s">
        <v>399</v>
      </c>
      <c r="E444" s="95" t="s">
        <v>5401</v>
      </c>
      <c r="F444" s="98">
        <v>37601</v>
      </c>
      <c r="G444" s="38" t="s">
        <v>299</v>
      </c>
      <c r="H444" s="38" t="s">
        <v>5402</v>
      </c>
      <c r="I444" s="95" t="s">
        <v>813</v>
      </c>
      <c r="J444" s="38" t="s">
        <v>174</v>
      </c>
      <c r="K444" s="107" t="s">
        <v>5403</v>
      </c>
      <c r="L444" s="107" t="s">
        <v>5404</v>
      </c>
      <c r="M444" s="41"/>
      <c r="N444" s="41"/>
      <c r="O444" s="41"/>
    </row>
    <row r="445" ht="14.5" spans="1:15">
      <c r="A445" s="38" t="s">
        <v>5341</v>
      </c>
      <c r="B445" s="38" t="s">
        <v>147</v>
      </c>
      <c r="C445" s="95">
        <v>4749818</v>
      </c>
      <c r="D445" s="38" t="s">
        <v>848</v>
      </c>
      <c r="E445" s="95" t="s">
        <v>969</v>
      </c>
      <c r="F445" s="95" t="s">
        <v>1368</v>
      </c>
      <c r="G445" s="38" t="s">
        <v>196</v>
      </c>
      <c r="H445" s="38" t="s">
        <v>1369</v>
      </c>
      <c r="I445" s="95" t="s">
        <v>1234</v>
      </c>
      <c r="J445" s="38" t="s">
        <v>174</v>
      </c>
      <c r="K445" s="25" t="s">
        <v>196</v>
      </c>
      <c r="L445" s="25">
        <v>51</v>
      </c>
      <c r="M445" s="41"/>
      <c r="N445" s="41"/>
      <c r="O445" s="41"/>
    </row>
    <row r="446" ht="14.5" spans="1:15">
      <c r="A446" s="38" t="s">
        <v>5341</v>
      </c>
      <c r="B446" s="38" t="s">
        <v>147</v>
      </c>
      <c r="C446" s="95">
        <v>4913774</v>
      </c>
      <c r="D446" s="38" t="s">
        <v>687</v>
      </c>
      <c r="E446" s="95" t="s">
        <v>445</v>
      </c>
      <c r="F446" s="98">
        <v>37053</v>
      </c>
      <c r="G446" s="38" t="s">
        <v>355</v>
      </c>
      <c r="H446" s="38" t="s">
        <v>2329</v>
      </c>
      <c r="I446" s="95" t="s">
        <v>1234</v>
      </c>
      <c r="J446" s="38" t="s">
        <v>174</v>
      </c>
      <c r="K446" s="107" t="s">
        <v>4284</v>
      </c>
      <c r="L446" s="107" t="s">
        <v>5405</v>
      </c>
      <c r="M446" s="41"/>
      <c r="N446" s="41"/>
      <c r="O446" s="41"/>
    </row>
    <row r="447" ht="14.5" spans="1:15">
      <c r="A447" s="38" t="s">
        <v>5406</v>
      </c>
      <c r="B447" s="38" t="s">
        <v>147</v>
      </c>
      <c r="C447" s="93">
        <v>5143358</v>
      </c>
      <c r="D447" s="38" t="s">
        <v>5407</v>
      </c>
      <c r="E447" s="151" t="s">
        <v>5408</v>
      </c>
      <c r="F447" s="94" t="s">
        <v>5409</v>
      </c>
      <c r="G447" s="96" t="s">
        <v>265</v>
      </c>
      <c r="H447" s="152" t="s">
        <v>5410</v>
      </c>
      <c r="I447" s="102" t="s">
        <v>5411</v>
      </c>
      <c r="J447" s="38"/>
      <c r="K447" s="147" t="s">
        <v>4302</v>
      </c>
      <c r="L447" s="25">
        <v>49</v>
      </c>
      <c r="M447" s="41"/>
      <c r="N447" s="41"/>
      <c r="O447" s="41"/>
    </row>
    <row r="448" ht="14.5" spans="1:15">
      <c r="A448" s="38" t="s">
        <v>5406</v>
      </c>
      <c r="B448" s="38" t="s">
        <v>708</v>
      </c>
      <c r="C448" s="131">
        <v>4912724</v>
      </c>
      <c r="D448" s="38" t="s">
        <v>5412</v>
      </c>
      <c r="E448" s="95" t="s">
        <v>5413</v>
      </c>
      <c r="F448" s="108" t="s">
        <v>5414</v>
      </c>
      <c r="G448" s="38" t="s">
        <v>196</v>
      </c>
      <c r="H448" s="38" t="s">
        <v>5415</v>
      </c>
      <c r="I448" s="102" t="s">
        <v>5416</v>
      </c>
      <c r="J448" s="38"/>
      <c r="K448" s="147" t="s">
        <v>4302</v>
      </c>
      <c r="L448" s="25">
        <v>46</v>
      </c>
      <c r="M448" s="41"/>
      <c r="N448" s="41"/>
      <c r="O448" s="41"/>
    </row>
    <row r="449" ht="14.5" spans="1:15">
      <c r="A449" s="38" t="s">
        <v>5406</v>
      </c>
      <c r="B449" s="38" t="s">
        <v>147</v>
      </c>
      <c r="C449" s="95">
        <v>4883346</v>
      </c>
      <c r="D449" s="38" t="s">
        <v>5325</v>
      </c>
      <c r="E449" s="95" t="s">
        <v>5417</v>
      </c>
      <c r="F449" s="98">
        <v>38142</v>
      </c>
      <c r="G449" s="38" t="s">
        <v>196</v>
      </c>
      <c r="H449" s="38" t="s">
        <v>5418</v>
      </c>
      <c r="I449" s="95" t="s">
        <v>2210</v>
      </c>
      <c r="J449" s="38"/>
      <c r="K449" s="107" t="s">
        <v>641</v>
      </c>
      <c r="L449" s="147" t="s">
        <v>4302</v>
      </c>
      <c r="M449" s="41"/>
      <c r="N449" s="41"/>
      <c r="O449" s="41"/>
    </row>
    <row r="450" ht="14.5" spans="1:15">
      <c r="A450" s="38" t="s">
        <v>5406</v>
      </c>
      <c r="B450" s="38" t="s">
        <v>708</v>
      </c>
      <c r="C450" s="95">
        <v>4856813</v>
      </c>
      <c r="D450" s="38" t="s">
        <v>4094</v>
      </c>
      <c r="E450" s="95" t="s">
        <v>4095</v>
      </c>
      <c r="F450" s="95" t="s">
        <v>4096</v>
      </c>
      <c r="G450" s="38" t="s">
        <v>228</v>
      </c>
      <c r="H450" s="38" t="s">
        <v>4097</v>
      </c>
      <c r="I450" s="102" t="s">
        <v>5419</v>
      </c>
      <c r="J450" s="38"/>
      <c r="K450" s="147" t="s">
        <v>4302</v>
      </c>
      <c r="L450" s="25">
        <v>49</v>
      </c>
      <c r="M450" s="41"/>
      <c r="N450" s="41"/>
      <c r="O450" s="41"/>
    </row>
    <row r="451" ht="14.5" spans="1:15">
      <c r="A451" s="38" t="s">
        <v>5406</v>
      </c>
      <c r="B451" s="38" t="s">
        <v>5420</v>
      </c>
      <c r="C451" s="95">
        <v>4860301</v>
      </c>
      <c r="D451" s="38" t="s">
        <v>4082</v>
      </c>
      <c r="E451" s="95" t="s">
        <v>4083</v>
      </c>
      <c r="F451" s="95" t="s">
        <v>4084</v>
      </c>
      <c r="G451" s="38" t="s">
        <v>320</v>
      </c>
      <c r="H451" s="38" t="s">
        <v>4085</v>
      </c>
      <c r="I451" s="102" t="s">
        <v>5419</v>
      </c>
      <c r="J451" s="38"/>
      <c r="K451" s="147" t="s">
        <v>4302</v>
      </c>
      <c r="L451" s="25">
        <v>46</v>
      </c>
      <c r="M451" s="41"/>
      <c r="N451" s="41"/>
      <c r="O451" s="41"/>
    </row>
    <row r="452" ht="14.5" spans="1:15">
      <c r="A452" s="38" t="s">
        <v>5406</v>
      </c>
      <c r="B452" s="38" t="s">
        <v>708</v>
      </c>
      <c r="C452" s="95">
        <v>4855882</v>
      </c>
      <c r="D452" s="38" t="s">
        <v>5421</v>
      </c>
      <c r="E452" s="95" t="s">
        <v>5422</v>
      </c>
      <c r="F452" s="154" t="s">
        <v>5423</v>
      </c>
      <c r="G452" s="38" t="s">
        <v>5007</v>
      </c>
      <c r="H452" s="38" t="s">
        <v>5424</v>
      </c>
      <c r="I452" s="102" t="s">
        <v>5419</v>
      </c>
      <c r="J452" s="38"/>
      <c r="K452" s="147" t="s">
        <v>4302</v>
      </c>
      <c r="L452" s="147" t="s">
        <v>4302</v>
      </c>
      <c r="M452" s="41"/>
      <c r="N452" s="41"/>
      <c r="O452" s="41"/>
    </row>
    <row r="453" ht="14.5" spans="1:15">
      <c r="A453" s="38" t="s">
        <v>5406</v>
      </c>
      <c r="B453" s="38" t="s">
        <v>147</v>
      </c>
      <c r="C453" s="155">
        <v>4900233</v>
      </c>
      <c r="D453" s="38" t="s">
        <v>4098</v>
      </c>
      <c r="E453" s="95" t="s">
        <v>4099</v>
      </c>
      <c r="F453" s="98">
        <v>36566</v>
      </c>
      <c r="G453" s="38" t="s">
        <v>214</v>
      </c>
      <c r="H453" s="38" t="s">
        <v>4100</v>
      </c>
      <c r="I453" s="102" t="s">
        <v>5419</v>
      </c>
      <c r="J453" s="38"/>
      <c r="K453" s="25" t="s">
        <v>214</v>
      </c>
      <c r="L453" s="25">
        <v>63</v>
      </c>
      <c r="M453" s="41"/>
      <c r="N453" s="41"/>
      <c r="O453" s="41"/>
    </row>
    <row r="454" ht="14.5" spans="1:15">
      <c r="A454" s="38" t="s">
        <v>5406</v>
      </c>
      <c r="B454" s="38" t="s">
        <v>147</v>
      </c>
      <c r="C454" s="95">
        <v>4844515</v>
      </c>
      <c r="D454" s="38" t="s">
        <v>5425</v>
      </c>
      <c r="E454" s="95" t="s">
        <v>5426</v>
      </c>
      <c r="F454" s="98">
        <v>36898</v>
      </c>
      <c r="G454" s="38" t="s">
        <v>265</v>
      </c>
      <c r="H454" s="38" t="s">
        <v>3705</v>
      </c>
      <c r="I454" s="102" t="s">
        <v>5419</v>
      </c>
      <c r="J454" s="38"/>
      <c r="K454" s="147" t="s">
        <v>4302</v>
      </c>
      <c r="L454" s="147" t="s">
        <v>4302</v>
      </c>
      <c r="M454" s="41"/>
      <c r="N454" s="41"/>
      <c r="O454" s="41"/>
    </row>
    <row r="455" ht="14.5" spans="1:15">
      <c r="A455" s="38" t="s">
        <v>5406</v>
      </c>
      <c r="B455" s="38" t="s">
        <v>147</v>
      </c>
      <c r="C455" s="95">
        <v>4939527</v>
      </c>
      <c r="D455" s="38" t="s">
        <v>5370</v>
      </c>
      <c r="E455" s="106" t="s">
        <v>5427</v>
      </c>
      <c r="F455" s="106" t="s">
        <v>3341</v>
      </c>
      <c r="G455" s="38" t="s">
        <v>4889</v>
      </c>
      <c r="H455" s="38" t="s">
        <v>3353</v>
      </c>
      <c r="I455" s="102" t="s">
        <v>5419</v>
      </c>
      <c r="J455" s="38"/>
      <c r="K455" s="147" t="s">
        <v>4302</v>
      </c>
      <c r="L455" s="147" t="s">
        <v>4302</v>
      </c>
      <c r="M455" s="41"/>
      <c r="N455" s="41"/>
      <c r="O455" s="41"/>
    </row>
    <row r="456" ht="14.5" spans="1:15">
      <c r="A456" s="38" t="s">
        <v>5406</v>
      </c>
      <c r="B456" s="38" t="s">
        <v>147</v>
      </c>
      <c r="C456" s="95">
        <v>4782379</v>
      </c>
      <c r="D456" s="38" t="s">
        <v>4082</v>
      </c>
      <c r="E456" s="106" t="s">
        <v>485</v>
      </c>
      <c r="F456" s="106" t="s">
        <v>4101</v>
      </c>
      <c r="G456" s="38" t="s">
        <v>232</v>
      </c>
      <c r="H456" s="38" t="s">
        <v>4102</v>
      </c>
      <c r="I456" s="102" t="s">
        <v>5419</v>
      </c>
      <c r="J456" s="38"/>
      <c r="K456" s="25" t="s">
        <v>232</v>
      </c>
      <c r="L456" s="25">
        <v>64</v>
      </c>
      <c r="M456" s="41"/>
      <c r="N456" s="41"/>
      <c r="O456" s="41"/>
    </row>
    <row r="457" ht="14.5" spans="1:15">
      <c r="A457" s="38" t="s">
        <v>5406</v>
      </c>
      <c r="B457" s="38" t="s">
        <v>147</v>
      </c>
      <c r="C457" s="95">
        <v>4753055</v>
      </c>
      <c r="D457" s="38" t="s">
        <v>5325</v>
      </c>
      <c r="E457" s="95" t="s">
        <v>1178</v>
      </c>
      <c r="F457" s="95" t="s">
        <v>5428</v>
      </c>
      <c r="G457" s="38" t="s">
        <v>214</v>
      </c>
      <c r="H457" s="38" t="s">
        <v>5429</v>
      </c>
      <c r="I457" s="102" t="s">
        <v>5419</v>
      </c>
      <c r="J457" s="38"/>
      <c r="K457" s="147" t="s">
        <v>4302</v>
      </c>
      <c r="L457" s="25">
        <v>48</v>
      </c>
      <c r="M457" s="41"/>
      <c r="N457" s="41"/>
      <c r="O457" s="41"/>
    </row>
    <row r="458" ht="14.5" spans="1:15">
      <c r="A458" s="38" t="s">
        <v>5406</v>
      </c>
      <c r="B458" s="38" t="s">
        <v>147</v>
      </c>
      <c r="C458" s="95">
        <v>4726157</v>
      </c>
      <c r="D458" s="38" t="s">
        <v>4082</v>
      </c>
      <c r="E458" s="95" t="s">
        <v>5430</v>
      </c>
      <c r="F458" s="95" t="s">
        <v>5431</v>
      </c>
      <c r="G458" s="38" t="s">
        <v>196</v>
      </c>
      <c r="H458" s="38" t="s">
        <v>5432</v>
      </c>
      <c r="I458" s="102" t="s">
        <v>5419</v>
      </c>
      <c r="J458" s="38"/>
      <c r="K458" s="25" t="s">
        <v>196</v>
      </c>
      <c r="L458" s="25">
        <v>62</v>
      </c>
      <c r="M458" s="41"/>
      <c r="N458" s="41"/>
      <c r="O458" s="41"/>
    </row>
    <row r="459" ht="14.5" spans="1:15">
      <c r="A459" s="38" t="s">
        <v>5406</v>
      </c>
      <c r="B459" s="38" t="s">
        <v>147</v>
      </c>
      <c r="C459" s="95">
        <v>4692795</v>
      </c>
      <c r="D459" s="38" t="s">
        <v>5433</v>
      </c>
      <c r="E459" s="95" t="s">
        <v>5434</v>
      </c>
      <c r="F459" s="95" t="s">
        <v>5435</v>
      </c>
      <c r="G459" s="96" t="s">
        <v>5436</v>
      </c>
      <c r="H459" s="38" t="s">
        <v>5437</v>
      </c>
      <c r="I459" s="102" t="s">
        <v>5419</v>
      </c>
      <c r="J459" s="38"/>
      <c r="K459" s="96" t="s">
        <v>187</v>
      </c>
      <c r="L459" s="107" t="s">
        <v>5438</v>
      </c>
      <c r="M459" s="41"/>
      <c r="N459" s="41"/>
      <c r="O459" s="41"/>
    </row>
    <row r="460" ht="14.5" spans="1:15">
      <c r="A460" s="38" t="s">
        <v>5406</v>
      </c>
      <c r="B460" s="38" t="s">
        <v>147</v>
      </c>
      <c r="C460" s="156">
        <v>4126099</v>
      </c>
      <c r="D460" s="38" t="s">
        <v>5439</v>
      </c>
      <c r="E460" s="95" t="s">
        <v>5440</v>
      </c>
      <c r="F460" s="154" t="s">
        <v>5441</v>
      </c>
      <c r="G460" s="38" t="s">
        <v>4904</v>
      </c>
      <c r="H460" s="38" t="s">
        <v>4080</v>
      </c>
      <c r="I460" s="102" t="s">
        <v>5416</v>
      </c>
      <c r="J460" s="38"/>
      <c r="K460" s="147" t="s">
        <v>4302</v>
      </c>
      <c r="L460" s="25">
        <v>39</v>
      </c>
      <c r="M460" s="41"/>
      <c r="N460" s="41"/>
      <c r="O460" s="41"/>
    </row>
    <row r="461" ht="14.5" spans="1:15">
      <c r="A461" s="38" t="s">
        <v>5406</v>
      </c>
      <c r="B461" s="38" t="s">
        <v>147</v>
      </c>
      <c r="C461" s="95">
        <v>3866660</v>
      </c>
      <c r="D461" s="38" t="s">
        <v>5442</v>
      </c>
      <c r="E461" s="95" t="s">
        <v>5443</v>
      </c>
      <c r="F461" s="154" t="s">
        <v>5444</v>
      </c>
      <c r="G461" s="96" t="s">
        <v>273</v>
      </c>
      <c r="H461" s="38" t="s">
        <v>5445</v>
      </c>
      <c r="I461" s="102" t="s">
        <v>5419</v>
      </c>
      <c r="J461" s="38"/>
      <c r="K461" s="96" t="s">
        <v>273</v>
      </c>
      <c r="L461" s="25">
        <v>51</v>
      </c>
      <c r="M461" s="41"/>
      <c r="N461" s="41"/>
      <c r="O461" s="41"/>
    </row>
    <row r="462" ht="14.5" spans="1:15">
      <c r="A462" s="38" t="s">
        <v>5406</v>
      </c>
      <c r="B462" s="38" t="s">
        <v>147</v>
      </c>
      <c r="C462" s="95">
        <v>3852483</v>
      </c>
      <c r="D462" s="38" t="s">
        <v>5446</v>
      </c>
      <c r="E462" s="157" t="s">
        <v>5447</v>
      </c>
      <c r="F462" s="98">
        <v>36008</v>
      </c>
      <c r="G462" s="38" t="s">
        <v>265</v>
      </c>
      <c r="H462" s="38" t="s">
        <v>5448</v>
      </c>
      <c r="I462" s="95" t="s">
        <v>5449</v>
      </c>
      <c r="J462" s="38"/>
      <c r="K462" s="25" t="s">
        <v>265</v>
      </c>
      <c r="L462" s="25">
        <v>50</v>
      </c>
      <c r="M462" s="41"/>
      <c r="N462" s="41"/>
      <c r="O462" s="41"/>
    </row>
    <row r="463" ht="14.5" spans="1:15">
      <c r="A463" s="38" t="s">
        <v>5406</v>
      </c>
      <c r="B463" s="38" t="s">
        <v>147</v>
      </c>
      <c r="C463" s="158">
        <v>4199946</v>
      </c>
      <c r="D463" s="38" t="s">
        <v>4082</v>
      </c>
      <c r="E463" s="157" t="s">
        <v>5450</v>
      </c>
      <c r="F463" s="98" t="s">
        <v>3575</v>
      </c>
      <c r="G463" s="38" t="s">
        <v>2591</v>
      </c>
      <c r="H463" s="38" t="s">
        <v>5451</v>
      </c>
      <c r="I463" s="102" t="s">
        <v>5452</v>
      </c>
      <c r="J463" s="38"/>
      <c r="K463" s="147" t="s">
        <v>4302</v>
      </c>
      <c r="L463" s="147" t="s">
        <v>4302</v>
      </c>
      <c r="M463" s="41"/>
      <c r="N463" s="41"/>
      <c r="O463" s="41"/>
    </row>
    <row r="464" ht="14.5" spans="1:15">
      <c r="A464" s="38" t="s">
        <v>4221</v>
      </c>
      <c r="B464" s="38" t="s">
        <v>147</v>
      </c>
      <c r="C464" s="95">
        <v>4743918</v>
      </c>
      <c r="D464" s="38" t="s">
        <v>4234</v>
      </c>
      <c r="E464" s="95" t="s">
        <v>4235</v>
      </c>
      <c r="F464" s="98">
        <v>37016</v>
      </c>
      <c r="G464" s="38" t="s">
        <v>265</v>
      </c>
      <c r="H464" s="38" t="s">
        <v>3542</v>
      </c>
      <c r="I464" s="95" t="s">
        <v>4236</v>
      </c>
      <c r="J464" s="38" t="s">
        <v>2574</v>
      </c>
      <c r="K464" s="25" t="s">
        <v>265</v>
      </c>
      <c r="L464" s="25">
        <v>63</v>
      </c>
      <c r="M464" s="41"/>
      <c r="N464" s="41"/>
      <c r="O464" s="41"/>
    </row>
    <row r="465" ht="14.5" spans="1:15">
      <c r="A465" s="38" t="s">
        <v>4221</v>
      </c>
      <c r="B465" s="38" t="s">
        <v>147</v>
      </c>
      <c r="C465" s="95">
        <v>4324037</v>
      </c>
      <c r="D465" s="38" t="s">
        <v>5453</v>
      </c>
      <c r="E465" s="95" t="s">
        <v>5454</v>
      </c>
      <c r="F465" s="98">
        <v>36443</v>
      </c>
      <c r="G465" s="38" t="s">
        <v>228</v>
      </c>
      <c r="H465" s="38" t="s">
        <v>5455</v>
      </c>
      <c r="I465" s="95" t="s">
        <v>4244</v>
      </c>
      <c r="J465" s="38" t="s">
        <v>2574</v>
      </c>
      <c r="K465" s="25" t="s">
        <v>228</v>
      </c>
      <c r="L465" s="25">
        <v>64</v>
      </c>
      <c r="M465" s="41"/>
      <c r="N465" s="41"/>
      <c r="O465" s="41"/>
    </row>
    <row r="466" ht="14.5" spans="1:15">
      <c r="A466" s="38" t="s">
        <v>4221</v>
      </c>
      <c r="B466" s="38" t="s">
        <v>147</v>
      </c>
      <c r="C466" s="95">
        <v>4720490</v>
      </c>
      <c r="D466" s="38" t="s">
        <v>4629</v>
      </c>
      <c r="E466" s="95" t="s">
        <v>4961</v>
      </c>
      <c r="F466" s="95" t="s">
        <v>2852</v>
      </c>
      <c r="G466" s="38" t="s">
        <v>228</v>
      </c>
      <c r="H466" s="38" t="s">
        <v>5456</v>
      </c>
      <c r="I466" s="95" t="s">
        <v>4244</v>
      </c>
      <c r="J466" s="38" t="s">
        <v>2574</v>
      </c>
      <c r="K466" s="147" t="s">
        <v>4302</v>
      </c>
      <c r="L466" s="25">
        <v>47</v>
      </c>
      <c r="M466" s="41"/>
      <c r="N466" s="41"/>
      <c r="O466" s="41"/>
    </row>
    <row r="467" ht="14.5" spans="1:15">
      <c r="A467" s="38" t="s">
        <v>4221</v>
      </c>
      <c r="B467" s="38" t="s">
        <v>147</v>
      </c>
      <c r="C467" s="95">
        <v>4498921</v>
      </c>
      <c r="D467" s="38" t="s">
        <v>5277</v>
      </c>
      <c r="E467" s="95" t="s">
        <v>5457</v>
      </c>
      <c r="F467" s="95" t="s">
        <v>5458</v>
      </c>
      <c r="G467" s="38" t="s">
        <v>4619</v>
      </c>
      <c r="H467" s="38" t="s">
        <v>5459</v>
      </c>
      <c r="I467" s="95" t="s">
        <v>4240</v>
      </c>
      <c r="J467" s="38" t="s">
        <v>2593</v>
      </c>
      <c r="K467" s="107" t="s">
        <v>183</v>
      </c>
      <c r="L467" s="25"/>
      <c r="M467" s="41"/>
      <c r="N467" s="41"/>
      <c r="O467" s="41"/>
    </row>
    <row r="468" ht="14.5" spans="1:15">
      <c r="A468" s="38" t="s">
        <v>4221</v>
      </c>
      <c r="B468" s="38" t="s">
        <v>147</v>
      </c>
      <c r="C468" s="95">
        <v>4747352</v>
      </c>
      <c r="D468" s="38" t="s">
        <v>4253</v>
      </c>
      <c r="E468" s="95" t="s">
        <v>4254</v>
      </c>
      <c r="F468" s="95" t="s">
        <v>4255</v>
      </c>
      <c r="G468" s="38" t="s">
        <v>320</v>
      </c>
      <c r="H468" s="38" t="s">
        <v>4256</v>
      </c>
      <c r="I468" s="95" t="s">
        <v>4226</v>
      </c>
      <c r="J468" s="38" t="s">
        <v>2574</v>
      </c>
      <c r="K468" s="107" t="s">
        <v>320</v>
      </c>
      <c r="L468" s="25">
        <v>53</v>
      </c>
      <c r="M468" s="41"/>
      <c r="N468" s="41"/>
      <c r="O468" s="41"/>
    </row>
    <row r="469" ht="14.5" spans="1:15">
      <c r="A469" s="38" t="s">
        <v>4221</v>
      </c>
      <c r="B469" s="38" t="s">
        <v>147</v>
      </c>
      <c r="C469" s="95">
        <v>4736619</v>
      </c>
      <c r="D469" s="38" t="s">
        <v>4558</v>
      </c>
      <c r="E469" s="95" t="s">
        <v>4223</v>
      </c>
      <c r="F469" s="98">
        <v>36378</v>
      </c>
      <c r="G469" s="38" t="s">
        <v>5024</v>
      </c>
      <c r="H469" s="38" t="s">
        <v>5460</v>
      </c>
      <c r="I469" s="95" t="s">
        <v>4244</v>
      </c>
      <c r="J469" s="38" t="s">
        <v>2593</v>
      </c>
      <c r="K469" s="107" t="s">
        <v>183</v>
      </c>
      <c r="L469" s="25"/>
      <c r="M469" s="41"/>
      <c r="N469" s="41"/>
      <c r="O469" s="41"/>
    </row>
    <row r="470" ht="14.5" spans="1:15">
      <c r="A470" s="38" t="s">
        <v>4221</v>
      </c>
      <c r="B470" s="38" t="s">
        <v>147</v>
      </c>
      <c r="C470" s="95">
        <v>4516722</v>
      </c>
      <c r="D470" s="38" t="s">
        <v>5461</v>
      </c>
      <c r="E470" s="95" t="s">
        <v>5462</v>
      </c>
      <c r="F470" s="95" t="s">
        <v>2663</v>
      </c>
      <c r="G470" s="38" t="s">
        <v>265</v>
      </c>
      <c r="H470" s="38" t="s">
        <v>5463</v>
      </c>
      <c r="I470" s="95" t="s">
        <v>5464</v>
      </c>
      <c r="J470" s="38" t="s">
        <v>2574</v>
      </c>
      <c r="K470" s="107" t="s">
        <v>265</v>
      </c>
      <c r="L470" s="25">
        <v>64</v>
      </c>
      <c r="M470" s="41"/>
      <c r="N470" s="41"/>
      <c r="O470" s="41"/>
    </row>
    <row r="471" ht="14.5" spans="1:15">
      <c r="A471" s="38" t="s">
        <v>4221</v>
      </c>
      <c r="B471" s="38" t="s">
        <v>147</v>
      </c>
      <c r="C471" s="95">
        <v>4973475</v>
      </c>
      <c r="D471" s="38" t="s">
        <v>4222</v>
      </c>
      <c r="E471" s="95" t="s">
        <v>4223</v>
      </c>
      <c r="F471" s="95" t="s">
        <v>4224</v>
      </c>
      <c r="G471" s="38" t="s">
        <v>265</v>
      </c>
      <c r="H471" s="38" t="s">
        <v>4225</v>
      </c>
      <c r="I471" s="95" t="s">
        <v>4226</v>
      </c>
      <c r="J471" s="38" t="s">
        <v>2593</v>
      </c>
      <c r="K471" s="25" t="s">
        <v>265</v>
      </c>
      <c r="L471" s="25">
        <v>59</v>
      </c>
      <c r="M471" s="41"/>
      <c r="N471" s="41"/>
      <c r="O471" s="41"/>
    </row>
    <row r="472" ht="14.5" spans="1:15">
      <c r="A472" s="38" t="s">
        <v>4221</v>
      </c>
      <c r="B472" s="38" t="s">
        <v>147</v>
      </c>
      <c r="C472" s="95">
        <v>3879025</v>
      </c>
      <c r="D472" s="38" t="s">
        <v>4116</v>
      </c>
      <c r="E472" s="95" t="s">
        <v>4899</v>
      </c>
      <c r="F472" s="98">
        <v>36138</v>
      </c>
      <c r="G472" s="38" t="s">
        <v>320</v>
      </c>
      <c r="H472" s="38" t="s">
        <v>5465</v>
      </c>
      <c r="I472" s="95" t="s">
        <v>4244</v>
      </c>
      <c r="J472" s="38" t="s">
        <v>2574</v>
      </c>
      <c r="K472" s="107" t="s">
        <v>183</v>
      </c>
      <c r="L472" s="25"/>
      <c r="M472" s="41"/>
      <c r="N472" s="41"/>
      <c r="O472" s="41"/>
    </row>
    <row r="473" ht="14.5" spans="1:15">
      <c r="A473" s="38" t="s">
        <v>4221</v>
      </c>
      <c r="B473" s="38" t="s">
        <v>147</v>
      </c>
      <c r="C473" s="95">
        <v>4760622</v>
      </c>
      <c r="D473" s="38" t="s">
        <v>4182</v>
      </c>
      <c r="E473" s="95" t="s">
        <v>5466</v>
      </c>
      <c r="F473" s="98">
        <v>36810</v>
      </c>
      <c r="G473" s="38" t="s">
        <v>232</v>
      </c>
      <c r="H473" s="38" t="s">
        <v>5467</v>
      </c>
      <c r="I473" s="95" t="s">
        <v>4226</v>
      </c>
      <c r="J473" s="38" t="s">
        <v>2574</v>
      </c>
      <c r="K473" s="107" t="s">
        <v>232</v>
      </c>
      <c r="L473" s="25">
        <v>61</v>
      </c>
      <c r="M473" s="41"/>
      <c r="N473" s="41"/>
      <c r="O473" s="41"/>
    </row>
    <row r="474" ht="14.5" spans="1:15">
      <c r="A474" s="38" t="s">
        <v>4221</v>
      </c>
      <c r="B474" s="38" t="s">
        <v>147</v>
      </c>
      <c r="C474" s="95">
        <v>4736644</v>
      </c>
      <c r="D474" s="38" t="s">
        <v>5468</v>
      </c>
      <c r="E474" s="95" t="s">
        <v>5469</v>
      </c>
      <c r="F474" s="98">
        <v>36655</v>
      </c>
      <c r="G474" s="38" t="s">
        <v>214</v>
      </c>
      <c r="H474" s="38" t="s">
        <v>5470</v>
      </c>
      <c r="I474" s="95" t="s">
        <v>4244</v>
      </c>
      <c r="J474" s="38" t="s">
        <v>2593</v>
      </c>
      <c r="K474" s="107" t="s">
        <v>183</v>
      </c>
      <c r="L474" s="25"/>
      <c r="M474" s="41"/>
      <c r="N474" s="41"/>
      <c r="O474" s="41"/>
    </row>
    <row r="475" ht="14.5" spans="1:15">
      <c r="A475" s="38" t="s">
        <v>4221</v>
      </c>
      <c r="B475" s="38" t="s">
        <v>147</v>
      </c>
      <c r="C475" s="95">
        <v>4898208</v>
      </c>
      <c r="D475" s="38" t="s">
        <v>2687</v>
      </c>
      <c r="E475" s="95" t="s">
        <v>5471</v>
      </c>
      <c r="F475" s="95" t="s">
        <v>5472</v>
      </c>
      <c r="G475" s="38" t="s">
        <v>4949</v>
      </c>
      <c r="H475" s="38" t="s">
        <v>5473</v>
      </c>
      <c r="I475" s="95" t="s">
        <v>4240</v>
      </c>
      <c r="J475" s="38" t="s">
        <v>2574</v>
      </c>
      <c r="K475" s="25" t="s">
        <v>4949</v>
      </c>
      <c r="L475" s="107" t="s">
        <v>5474</v>
      </c>
      <c r="M475" s="41"/>
      <c r="N475" s="41"/>
      <c r="O475" s="41"/>
    </row>
    <row r="476" ht="14.5" spans="1:15">
      <c r="A476" s="38" t="s">
        <v>4221</v>
      </c>
      <c r="B476" s="38" t="s">
        <v>147</v>
      </c>
      <c r="C476" s="95">
        <v>4730618</v>
      </c>
      <c r="D476" s="38" t="s">
        <v>4241</v>
      </c>
      <c r="E476" s="95" t="s">
        <v>4242</v>
      </c>
      <c r="F476" s="95" t="s">
        <v>805</v>
      </c>
      <c r="G476" s="38" t="s">
        <v>320</v>
      </c>
      <c r="H476" s="38" t="s">
        <v>4243</v>
      </c>
      <c r="I476" s="95" t="s">
        <v>4244</v>
      </c>
      <c r="J476" s="38" t="s">
        <v>2574</v>
      </c>
      <c r="K476" s="107" t="s">
        <v>320</v>
      </c>
      <c r="L476" s="25">
        <v>51</v>
      </c>
      <c r="M476" s="41"/>
      <c r="N476" s="41"/>
      <c r="O476" s="41"/>
    </row>
    <row r="477" ht="14.5" spans="1:15">
      <c r="A477" s="38" t="s">
        <v>4221</v>
      </c>
      <c r="B477" s="38" t="s">
        <v>147</v>
      </c>
      <c r="C477" s="95">
        <v>3924694</v>
      </c>
      <c r="D477" s="38" t="s">
        <v>3806</v>
      </c>
      <c r="E477" s="95" t="s">
        <v>4696</v>
      </c>
      <c r="F477" s="95" t="s">
        <v>5475</v>
      </c>
      <c r="G477" s="38" t="s">
        <v>5476</v>
      </c>
      <c r="H477" s="38" t="s">
        <v>5477</v>
      </c>
      <c r="I477" s="95" t="s">
        <v>4244</v>
      </c>
      <c r="J477" s="38" t="s">
        <v>2593</v>
      </c>
      <c r="K477" s="107" t="s">
        <v>273</v>
      </c>
      <c r="L477" s="25">
        <v>50</v>
      </c>
      <c r="M477" s="41"/>
      <c r="N477" s="41"/>
      <c r="O477" s="41"/>
    </row>
    <row r="478" ht="14.5" spans="1:15">
      <c r="A478" s="38" t="s">
        <v>4221</v>
      </c>
      <c r="B478" s="38" t="s">
        <v>147</v>
      </c>
      <c r="C478" s="95">
        <v>4023544</v>
      </c>
      <c r="D478" s="38" t="s">
        <v>5478</v>
      </c>
      <c r="E478" s="95" t="s">
        <v>4238</v>
      </c>
      <c r="F478" s="98">
        <v>35916</v>
      </c>
      <c r="G478" s="38" t="s">
        <v>187</v>
      </c>
      <c r="H478" s="38" t="s">
        <v>3604</v>
      </c>
      <c r="I478" s="95" t="s">
        <v>4244</v>
      </c>
      <c r="J478" s="38" t="s">
        <v>2593</v>
      </c>
      <c r="K478" s="107" t="s">
        <v>183</v>
      </c>
      <c r="L478" s="25"/>
      <c r="M478" s="41"/>
      <c r="N478" s="41"/>
      <c r="O478" s="41"/>
    </row>
    <row r="479" ht="14.5" spans="1:15">
      <c r="A479" s="38" t="s">
        <v>4221</v>
      </c>
      <c r="B479" s="38" t="s">
        <v>147</v>
      </c>
      <c r="C479" s="95">
        <v>4730794</v>
      </c>
      <c r="D479" s="38" t="s">
        <v>4558</v>
      </c>
      <c r="E479" s="95" t="s">
        <v>4573</v>
      </c>
      <c r="F479" s="98">
        <v>36869</v>
      </c>
      <c r="G479" s="38" t="s">
        <v>870</v>
      </c>
      <c r="H479" s="38" t="s">
        <v>4574</v>
      </c>
      <c r="I479" s="95" t="s">
        <v>4244</v>
      </c>
      <c r="J479" s="38" t="s">
        <v>2593</v>
      </c>
      <c r="K479" s="25" t="s">
        <v>870</v>
      </c>
      <c r="L479" s="107" t="s">
        <v>5479</v>
      </c>
      <c r="M479" s="41"/>
      <c r="N479" s="41"/>
      <c r="O479" s="41"/>
    </row>
    <row r="480" ht="14.5" spans="1:15">
      <c r="A480" s="38" t="s">
        <v>4221</v>
      </c>
      <c r="B480" s="38" t="s">
        <v>147</v>
      </c>
      <c r="C480" s="95">
        <v>4841881</v>
      </c>
      <c r="D480" s="38" t="s">
        <v>3989</v>
      </c>
      <c r="E480" s="95" t="s">
        <v>4238</v>
      </c>
      <c r="F480" s="98">
        <v>37046</v>
      </c>
      <c r="G480" s="38" t="s">
        <v>232</v>
      </c>
      <c r="H480" s="38" t="s">
        <v>4239</v>
      </c>
      <c r="I480" s="95" t="s">
        <v>4240</v>
      </c>
      <c r="J480" s="38" t="s">
        <v>2593</v>
      </c>
      <c r="K480" s="25" t="s">
        <v>232</v>
      </c>
      <c r="L480" s="25">
        <v>58</v>
      </c>
      <c r="M480" s="41"/>
      <c r="N480" s="41"/>
      <c r="O480" s="41"/>
    </row>
    <row r="481" ht="14.5" spans="1:15">
      <c r="A481" s="38" t="s">
        <v>4221</v>
      </c>
      <c r="B481" s="38" t="s">
        <v>147</v>
      </c>
      <c r="C481" s="95"/>
      <c r="D481" s="38" t="s">
        <v>2215</v>
      </c>
      <c r="E481" s="95" t="s">
        <v>4251</v>
      </c>
      <c r="F481" s="95"/>
      <c r="G481" s="38" t="s">
        <v>265</v>
      </c>
      <c r="H481" s="38" t="s">
        <v>4252</v>
      </c>
      <c r="I481" s="95" t="s">
        <v>4244</v>
      </c>
      <c r="J481" s="38" t="s">
        <v>2593</v>
      </c>
      <c r="K481" s="107" t="s">
        <v>265</v>
      </c>
      <c r="L481" s="25">
        <v>64</v>
      </c>
      <c r="M481" s="41"/>
      <c r="N481" s="41"/>
      <c r="O481" s="41"/>
    </row>
    <row r="482" ht="14.5" spans="1:15">
      <c r="A482" s="38" t="s">
        <v>4221</v>
      </c>
      <c r="B482" s="38" t="s">
        <v>147</v>
      </c>
      <c r="C482" s="95">
        <v>3997901</v>
      </c>
      <c r="D482" s="38" t="s">
        <v>4116</v>
      </c>
      <c r="E482" s="95" t="s">
        <v>4972</v>
      </c>
      <c r="F482" s="95" t="s">
        <v>5480</v>
      </c>
      <c r="G482" s="38" t="s">
        <v>5242</v>
      </c>
      <c r="H482" s="38" t="s">
        <v>5481</v>
      </c>
      <c r="I482" s="94" t="s">
        <v>1251</v>
      </c>
      <c r="J482" s="38" t="s">
        <v>2574</v>
      </c>
      <c r="K482" s="25" t="s">
        <v>5242</v>
      </c>
      <c r="L482" s="107" t="s">
        <v>5482</v>
      </c>
      <c r="M482" s="41"/>
      <c r="N482" s="41"/>
      <c r="O482" s="41"/>
    </row>
    <row r="483" ht="14.5" spans="1:15">
      <c r="A483" s="38" t="s">
        <v>4221</v>
      </c>
      <c r="B483" s="38" t="s">
        <v>147</v>
      </c>
      <c r="C483" s="95">
        <v>4708476</v>
      </c>
      <c r="D483" s="38" t="s">
        <v>4248</v>
      </c>
      <c r="E483" s="95" t="s">
        <v>4249</v>
      </c>
      <c r="F483" s="141">
        <v>36656</v>
      </c>
      <c r="G483" s="38" t="s">
        <v>265</v>
      </c>
      <c r="H483" s="38" t="s">
        <v>4250</v>
      </c>
      <c r="I483" s="95" t="s">
        <v>4240</v>
      </c>
      <c r="J483" s="38" t="s">
        <v>2593</v>
      </c>
      <c r="K483" s="107" t="s">
        <v>183</v>
      </c>
      <c r="L483" s="25"/>
      <c r="M483" s="41"/>
      <c r="N483" s="41"/>
      <c r="O483" s="41"/>
    </row>
    <row r="484" ht="14.5" spans="1:15">
      <c r="A484" s="38" t="s">
        <v>4221</v>
      </c>
      <c r="B484" s="38" t="s">
        <v>147</v>
      </c>
      <c r="C484" s="95">
        <v>4845414</v>
      </c>
      <c r="D484" s="38" t="s">
        <v>3806</v>
      </c>
      <c r="E484" s="95" t="s">
        <v>4245</v>
      </c>
      <c r="F484" s="98">
        <v>37227</v>
      </c>
      <c r="G484" s="38" t="s">
        <v>214</v>
      </c>
      <c r="H484" s="38" t="s">
        <v>4246</v>
      </c>
      <c r="I484" s="95" t="s">
        <v>4247</v>
      </c>
      <c r="J484" s="38" t="s">
        <v>2593</v>
      </c>
      <c r="K484" s="107" t="s">
        <v>183</v>
      </c>
      <c r="L484" s="25">
        <v>44</v>
      </c>
      <c r="M484" s="41"/>
      <c r="N484" s="41"/>
      <c r="O484" s="41"/>
    </row>
    <row r="485" ht="14.5" spans="1:15">
      <c r="A485" s="38" t="s">
        <v>4221</v>
      </c>
      <c r="B485" s="38" t="s">
        <v>147</v>
      </c>
      <c r="C485" s="95">
        <v>4841446</v>
      </c>
      <c r="D485" s="38" t="s">
        <v>4248</v>
      </c>
      <c r="E485" s="95" t="s">
        <v>5483</v>
      </c>
      <c r="F485" s="98">
        <v>36742</v>
      </c>
      <c r="G485" s="38" t="s">
        <v>1051</v>
      </c>
      <c r="H485" s="38" t="s">
        <v>5484</v>
      </c>
      <c r="I485" s="95" t="s">
        <v>4226</v>
      </c>
      <c r="J485" s="38" t="s">
        <v>2593</v>
      </c>
      <c r="K485" s="107" t="s">
        <v>183</v>
      </c>
      <c r="L485" s="25"/>
      <c r="M485" s="41"/>
      <c r="N485" s="41"/>
      <c r="O485" s="41"/>
    </row>
    <row r="486" ht="14.5" spans="1:15">
      <c r="A486" s="38" t="s">
        <v>5485</v>
      </c>
      <c r="B486" s="90" t="s">
        <v>198</v>
      </c>
      <c r="C486" s="95">
        <v>4774595</v>
      </c>
      <c r="D486" s="38" t="s">
        <v>4116</v>
      </c>
      <c r="E486" s="95" t="s">
        <v>5486</v>
      </c>
      <c r="F486" s="98">
        <v>36984</v>
      </c>
      <c r="G486" s="38" t="s">
        <v>4678</v>
      </c>
      <c r="H486" s="38" t="s">
        <v>5487</v>
      </c>
      <c r="I486" s="95" t="s">
        <v>1279</v>
      </c>
      <c r="J486" s="38" t="s">
        <v>2574</v>
      </c>
      <c r="K486" s="107" t="s">
        <v>214</v>
      </c>
      <c r="L486" s="25">
        <v>50</v>
      </c>
      <c r="M486" s="41"/>
      <c r="N486" s="41"/>
      <c r="O486" s="41"/>
    </row>
    <row r="487" ht="14.5" spans="1:15">
      <c r="A487" s="38" t="s">
        <v>5485</v>
      </c>
      <c r="B487" s="90" t="s">
        <v>198</v>
      </c>
      <c r="C487" s="95">
        <v>4769787</v>
      </c>
      <c r="D487" s="38" t="s">
        <v>4708</v>
      </c>
      <c r="E487" s="95" t="s">
        <v>5488</v>
      </c>
      <c r="F487" s="98">
        <v>37092</v>
      </c>
      <c r="G487" s="38" t="s">
        <v>187</v>
      </c>
      <c r="H487" s="38" t="s">
        <v>5489</v>
      </c>
      <c r="I487" s="95" t="s">
        <v>1279</v>
      </c>
      <c r="J487" s="38" t="s">
        <v>2574</v>
      </c>
      <c r="K487" s="25"/>
      <c r="L487" s="25"/>
      <c r="M487" s="41"/>
      <c r="N487" s="41"/>
      <c r="O487" s="41"/>
    </row>
    <row r="488" ht="14.5" spans="1:15">
      <c r="A488" s="38" t="s">
        <v>5485</v>
      </c>
      <c r="B488" s="90" t="s">
        <v>198</v>
      </c>
      <c r="C488" s="95">
        <v>4782162</v>
      </c>
      <c r="D488" s="38" t="s">
        <v>5490</v>
      </c>
      <c r="E488" s="95" t="s">
        <v>5491</v>
      </c>
      <c r="F488" s="98">
        <v>36888</v>
      </c>
      <c r="G488" s="38" t="s">
        <v>4678</v>
      </c>
      <c r="H488" s="38" t="s">
        <v>4215</v>
      </c>
      <c r="I488" s="95" t="s">
        <v>4216</v>
      </c>
      <c r="J488" s="38" t="s">
        <v>2574</v>
      </c>
      <c r="K488" s="25" t="s">
        <v>4678</v>
      </c>
      <c r="L488" s="25">
        <v>69</v>
      </c>
      <c r="M488" s="41"/>
      <c r="N488" s="41"/>
      <c r="O488" s="41"/>
    </row>
    <row r="489" ht="14.5" spans="1:15">
      <c r="A489" s="38" t="s">
        <v>4221</v>
      </c>
      <c r="B489" s="38" t="s">
        <v>147</v>
      </c>
      <c r="C489" s="95">
        <v>4902941</v>
      </c>
      <c r="D489" s="38" t="s">
        <v>4227</v>
      </c>
      <c r="E489" s="95" t="s">
        <v>4228</v>
      </c>
      <c r="F489" s="95" t="s">
        <v>4229</v>
      </c>
      <c r="G489" s="38" t="s">
        <v>4678</v>
      </c>
      <c r="H489" s="38" t="s">
        <v>4230</v>
      </c>
      <c r="I489" s="95" t="s">
        <v>4226</v>
      </c>
      <c r="J489" s="38" t="s">
        <v>2574</v>
      </c>
      <c r="K489" s="25" t="s">
        <v>4678</v>
      </c>
      <c r="L489" s="25">
        <v>54</v>
      </c>
      <c r="M489" s="41"/>
      <c r="N489" s="41"/>
      <c r="O489" s="41"/>
    </row>
    <row r="490" ht="14.5" spans="1:15">
      <c r="A490" s="38" t="s">
        <v>4221</v>
      </c>
      <c r="B490" s="38" t="s">
        <v>147</v>
      </c>
      <c r="C490" s="95">
        <v>4743992</v>
      </c>
      <c r="D490" s="38" t="s">
        <v>3806</v>
      </c>
      <c r="E490" s="95" t="s">
        <v>4232</v>
      </c>
      <c r="F490" s="95" t="s">
        <v>1368</v>
      </c>
      <c r="G490" s="38" t="s">
        <v>4615</v>
      </c>
      <c r="H490" s="38" t="s">
        <v>4233</v>
      </c>
      <c r="I490" s="95" t="s">
        <v>4226</v>
      </c>
      <c r="J490" s="38" t="s">
        <v>2574</v>
      </c>
      <c r="K490" s="25" t="s">
        <v>4615</v>
      </c>
      <c r="L490" s="25">
        <v>61</v>
      </c>
      <c r="M490" s="41"/>
      <c r="N490" s="41"/>
      <c r="O490" s="41"/>
    </row>
    <row r="491" ht="14.5" spans="1:15">
      <c r="A491" s="96" t="s">
        <v>5492</v>
      </c>
      <c r="B491" s="38" t="s">
        <v>147</v>
      </c>
      <c r="C491" s="95">
        <v>4864400</v>
      </c>
      <c r="D491" s="38" t="s">
        <v>4241</v>
      </c>
      <c r="E491" s="95" t="s">
        <v>4562</v>
      </c>
      <c r="F491" s="95" t="s">
        <v>4171</v>
      </c>
      <c r="G491" s="38" t="s">
        <v>4615</v>
      </c>
      <c r="H491" s="38" t="s">
        <v>4563</v>
      </c>
      <c r="I491" s="95" t="s">
        <v>4226</v>
      </c>
      <c r="J491" s="38" t="s">
        <v>2593</v>
      </c>
      <c r="K491" s="25" t="s">
        <v>4615</v>
      </c>
      <c r="L491" s="25">
        <v>68</v>
      </c>
      <c r="M491" s="41"/>
      <c r="N491" s="41"/>
      <c r="O491" s="41"/>
    </row>
    <row r="492" ht="14.5" spans="1:15">
      <c r="A492" s="38" t="s">
        <v>4221</v>
      </c>
      <c r="B492" s="38" t="s">
        <v>147</v>
      </c>
      <c r="C492" s="95">
        <v>4590015</v>
      </c>
      <c r="D492" s="38" t="s">
        <v>4862</v>
      </c>
      <c r="E492" s="95" t="s">
        <v>5493</v>
      </c>
      <c r="F492" s="95" t="s">
        <v>5494</v>
      </c>
      <c r="G492" s="38" t="s">
        <v>4859</v>
      </c>
      <c r="H492" s="38" t="s">
        <v>5495</v>
      </c>
      <c r="I492" s="95" t="s">
        <v>5496</v>
      </c>
      <c r="J492" s="38" t="s">
        <v>2593</v>
      </c>
      <c r="K492" s="25" t="s">
        <v>4859</v>
      </c>
      <c r="L492" s="107" t="s">
        <v>5497</v>
      </c>
      <c r="M492" s="41"/>
      <c r="N492" s="41"/>
      <c r="O492" s="41"/>
    </row>
    <row r="493" ht="14.5" spans="1:15">
      <c r="A493" s="38" t="s">
        <v>4221</v>
      </c>
      <c r="B493" s="38" t="s">
        <v>147</v>
      </c>
      <c r="C493" s="95">
        <v>4994982</v>
      </c>
      <c r="D493" s="38" t="s">
        <v>5498</v>
      </c>
      <c r="E493" s="95" t="s">
        <v>5499</v>
      </c>
      <c r="F493" s="98">
        <v>37354</v>
      </c>
      <c r="G493" s="38" t="s">
        <v>4678</v>
      </c>
      <c r="H493" s="38" t="s">
        <v>5500</v>
      </c>
      <c r="I493" s="95" t="s">
        <v>4244</v>
      </c>
      <c r="J493" s="38" t="s">
        <v>2574</v>
      </c>
      <c r="K493" s="107" t="s">
        <v>214</v>
      </c>
      <c r="L493" s="25">
        <v>56</v>
      </c>
      <c r="M493" s="41"/>
      <c r="N493" s="41"/>
      <c r="O493" s="41"/>
    </row>
    <row r="494" ht="14.5" spans="1:15">
      <c r="A494" s="96" t="s">
        <v>5501</v>
      </c>
      <c r="B494" s="38"/>
      <c r="C494" s="95"/>
      <c r="D494" s="38"/>
      <c r="E494" s="95"/>
      <c r="F494" s="95"/>
      <c r="G494" s="38"/>
      <c r="H494" s="38"/>
      <c r="I494" s="95"/>
      <c r="J494" s="38"/>
      <c r="K494" s="25"/>
      <c r="L494" s="25"/>
      <c r="M494" s="41"/>
      <c r="N494" s="41"/>
      <c r="O494" s="41"/>
    </row>
    <row r="495" ht="14.5" spans="1:15">
      <c r="A495" s="25" t="s">
        <v>3389</v>
      </c>
      <c r="B495" s="122" t="s">
        <v>204</v>
      </c>
      <c r="C495" s="95">
        <v>4782287</v>
      </c>
      <c r="D495" s="107" t="s">
        <v>539</v>
      </c>
      <c r="E495" s="94" t="s">
        <v>509</v>
      </c>
      <c r="F495" s="95"/>
      <c r="G495" s="25" t="s">
        <v>4813</v>
      </c>
      <c r="H495" s="107" t="s">
        <v>4578</v>
      </c>
      <c r="I495" s="95" t="s">
        <v>3405</v>
      </c>
      <c r="J495" s="25" t="s">
        <v>2593</v>
      </c>
      <c r="K495" s="25" t="s">
        <v>4813</v>
      </c>
      <c r="L495" s="107" t="s">
        <v>3900</v>
      </c>
      <c r="M495" s="41"/>
      <c r="N495" s="123" t="s">
        <v>3866</v>
      </c>
      <c r="O495" s="41"/>
    </row>
    <row r="496" ht="14.5" spans="1:15">
      <c r="A496" s="25" t="s">
        <v>4221</v>
      </c>
      <c r="B496" s="25" t="s">
        <v>147</v>
      </c>
      <c r="C496" s="25"/>
      <c r="D496" s="25"/>
      <c r="E496" s="25"/>
      <c r="F496" s="25"/>
      <c r="G496" s="107" t="s">
        <v>232</v>
      </c>
      <c r="H496" s="107" t="s">
        <v>5502</v>
      </c>
      <c r="I496" s="107" t="s">
        <v>5503</v>
      </c>
      <c r="J496" s="107" t="s">
        <v>174</v>
      </c>
      <c r="K496" s="107" t="s">
        <v>232</v>
      </c>
      <c r="L496" s="25">
        <v>59</v>
      </c>
      <c r="M496" s="60"/>
      <c r="N496" s="60"/>
      <c r="O496" s="60"/>
    </row>
    <row r="497" ht="14.5" spans="1:15">
      <c r="A497" s="45"/>
      <c r="B497" s="45" t="s">
        <v>5504</v>
      </c>
      <c r="C497" s="45"/>
      <c r="D497" s="45"/>
      <c r="E497" s="45"/>
      <c r="F497" s="45"/>
      <c r="G497" s="45"/>
      <c r="H497" s="45"/>
      <c r="I497" s="45"/>
      <c r="J497" s="45"/>
      <c r="K497" s="44"/>
      <c r="L497" s="44"/>
      <c r="M497" s="59"/>
      <c r="N497" s="59"/>
      <c r="O497" s="59"/>
    </row>
    <row r="498" ht="14.5" spans="1:15">
      <c r="A498" s="25">
        <v>55</v>
      </c>
      <c r="B498" s="38" t="s">
        <v>198</v>
      </c>
      <c r="C498" s="38">
        <v>4777277</v>
      </c>
      <c r="D498" s="38" t="s">
        <v>2041</v>
      </c>
      <c r="E498" s="38" t="s">
        <v>4193</v>
      </c>
      <c r="F498" s="141">
        <v>36952</v>
      </c>
      <c r="G498" s="38" t="s">
        <v>1051</v>
      </c>
      <c r="H498" s="38" t="s">
        <v>1146</v>
      </c>
      <c r="I498" s="107" t="s">
        <v>3290</v>
      </c>
      <c r="J498" s="38" t="s">
        <v>2593</v>
      </c>
      <c r="K498" s="25"/>
      <c r="L498" s="38"/>
      <c r="M498" s="41"/>
      <c r="N498" s="41"/>
      <c r="O498" s="41"/>
    </row>
    <row r="499" ht="14.5" spans="1:15">
      <c r="A499" s="38" t="s">
        <v>4192</v>
      </c>
      <c r="B499" s="38" t="s">
        <v>147</v>
      </c>
      <c r="C499" s="38">
        <v>4885186</v>
      </c>
      <c r="D499" s="38" t="s">
        <v>4194</v>
      </c>
      <c r="E499" s="38" t="s">
        <v>4195</v>
      </c>
      <c r="F499" s="38" t="s">
        <v>4196</v>
      </c>
      <c r="G499" s="38" t="s">
        <v>299</v>
      </c>
      <c r="H499" s="38" t="s">
        <v>4197</v>
      </c>
      <c r="I499" s="38" t="s">
        <v>352</v>
      </c>
      <c r="J499" s="38" t="s">
        <v>2574</v>
      </c>
      <c r="K499" s="96" t="s">
        <v>214</v>
      </c>
      <c r="L499" s="38">
        <v>55</v>
      </c>
      <c r="M499" s="41"/>
      <c r="N499" s="41"/>
      <c r="O499" s="41"/>
    </row>
    <row r="500" ht="14.5" spans="1:15">
      <c r="A500" s="38" t="s">
        <v>4192</v>
      </c>
      <c r="B500" s="38" t="s">
        <v>198</v>
      </c>
      <c r="C500" s="38">
        <v>4826546</v>
      </c>
      <c r="D500" s="38" t="s">
        <v>1746</v>
      </c>
      <c r="E500" s="38" t="s">
        <v>4198</v>
      </c>
      <c r="F500" s="38" t="s">
        <v>4199</v>
      </c>
      <c r="G500" s="38" t="s">
        <v>320</v>
      </c>
      <c r="H500" s="38" t="s">
        <v>4200</v>
      </c>
      <c r="I500" s="107" t="s">
        <v>2884</v>
      </c>
      <c r="J500" s="38" t="s">
        <v>2574</v>
      </c>
      <c r="K500" s="107" t="s">
        <v>320</v>
      </c>
      <c r="L500" s="38">
        <v>52</v>
      </c>
      <c r="M500" s="41"/>
      <c r="N500" s="41"/>
      <c r="O500" s="41"/>
    </row>
    <row r="501" ht="14.5" spans="1:15">
      <c r="A501" s="38" t="s">
        <v>4192</v>
      </c>
      <c r="B501" s="38" t="s">
        <v>147</v>
      </c>
      <c r="C501" s="38">
        <v>4815128</v>
      </c>
      <c r="D501" s="38" t="s">
        <v>1832</v>
      </c>
      <c r="E501" s="38" t="s">
        <v>2394</v>
      </c>
      <c r="F501" s="141">
        <v>36986</v>
      </c>
      <c r="G501" s="38" t="s">
        <v>3490</v>
      </c>
      <c r="H501" s="38" t="s">
        <v>4201</v>
      </c>
      <c r="I501" s="38" t="s">
        <v>322</v>
      </c>
      <c r="J501" s="38" t="s">
        <v>2574</v>
      </c>
      <c r="K501" s="107" t="s">
        <v>196</v>
      </c>
      <c r="L501" s="38">
        <v>60</v>
      </c>
      <c r="M501" s="41"/>
      <c r="N501" s="41"/>
      <c r="O501" s="41"/>
    </row>
    <row r="502" ht="14.5" spans="1:15">
      <c r="A502" s="38" t="s">
        <v>4192</v>
      </c>
      <c r="B502" s="38" t="s">
        <v>1231</v>
      </c>
      <c r="C502" s="38">
        <v>4884652</v>
      </c>
      <c r="D502" s="38" t="s">
        <v>2315</v>
      </c>
      <c r="E502" s="38" t="s">
        <v>5505</v>
      </c>
      <c r="F502" s="38" t="s">
        <v>5506</v>
      </c>
      <c r="G502" s="38" t="s">
        <v>1051</v>
      </c>
      <c r="H502" s="38" t="s">
        <v>5507</v>
      </c>
      <c r="I502" s="38" t="s">
        <v>352</v>
      </c>
      <c r="J502" s="38" t="s">
        <v>2593</v>
      </c>
      <c r="K502" s="25" t="s">
        <v>1051</v>
      </c>
      <c r="L502" s="96" t="s">
        <v>5508</v>
      </c>
      <c r="M502" s="41"/>
      <c r="N502" s="123" t="s">
        <v>5509</v>
      </c>
      <c r="O502" s="41"/>
    </row>
    <row r="503" ht="14.5" spans="1:15">
      <c r="A503" s="38" t="s">
        <v>4192</v>
      </c>
      <c r="B503" s="38" t="s">
        <v>198</v>
      </c>
      <c r="C503" s="38">
        <v>4727942</v>
      </c>
      <c r="D503" s="38" t="s">
        <v>1308</v>
      </c>
      <c r="E503" s="38" t="s">
        <v>4209</v>
      </c>
      <c r="F503" s="38" t="s">
        <v>4210</v>
      </c>
      <c r="G503" s="38" t="s">
        <v>265</v>
      </c>
      <c r="H503" s="38" t="s">
        <v>4211</v>
      </c>
      <c r="I503" s="38" t="s">
        <v>3760</v>
      </c>
      <c r="J503" s="38" t="s">
        <v>2593</v>
      </c>
      <c r="K503" s="107" t="s">
        <v>265</v>
      </c>
      <c r="L503" s="25">
        <v>54</v>
      </c>
      <c r="M503" s="41"/>
      <c r="N503" s="41"/>
      <c r="O503" s="41"/>
    </row>
    <row r="504" ht="14.5" spans="1:15">
      <c r="A504" s="38" t="s">
        <v>4192</v>
      </c>
      <c r="B504" s="38" t="s">
        <v>198</v>
      </c>
      <c r="C504" s="38">
        <v>4732387</v>
      </c>
      <c r="D504" s="38" t="s">
        <v>2315</v>
      </c>
      <c r="E504" s="38" t="s">
        <v>5510</v>
      </c>
      <c r="F504" s="38" t="s">
        <v>5511</v>
      </c>
      <c r="G504" s="38" t="s">
        <v>265</v>
      </c>
      <c r="H504" s="38" t="s">
        <v>5512</v>
      </c>
      <c r="I504" s="38" t="s">
        <v>3760</v>
      </c>
      <c r="J504" s="38" t="s">
        <v>2593</v>
      </c>
      <c r="K504" s="25"/>
      <c r="L504" s="25"/>
      <c r="M504" s="41"/>
      <c r="N504" s="41"/>
      <c r="O504" s="41"/>
    </row>
    <row r="505" ht="14.5" spans="1:15">
      <c r="A505" s="38" t="s">
        <v>4192</v>
      </c>
      <c r="B505" s="38" t="s">
        <v>5513</v>
      </c>
      <c r="C505" s="38">
        <v>4878372</v>
      </c>
      <c r="D505" s="38" t="s">
        <v>1405</v>
      </c>
      <c r="E505" s="38" t="s">
        <v>5514</v>
      </c>
      <c r="F505" s="141">
        <v>36589</v>
      </c>
      <c r="G505" s="38" t="s">
        <v>265</v>
      </c>
      <c r="H505" s="38" t="s">
        <v>1165</v>
      </c>
      <c r="I505" s="38" t="s">
        <v>5515</v>
      </c>
      <c r="J505" s="38" t="s">
        <v>2593</v>
      </c>
      <c r="K505" s="25"/>
      <c r="L505" s="25"/>
      <c r="M505" s="41"/>
      <c r="N505" s="41"/>
      <c r="O505" s="41"/>
    </row>
    <row r="506" ht="14.5" spans="1:15">
      <c r="A506" s="25" t="s">
        <v>4192</v>
      </c>
      <c r="B506" s="25" t="s">
        <v>147</v>
      </c>
      <c r="C506" s="25">
        <v>4986594</v>
      </c>
      <c r="D506" s="107" t="s">
        <v>1571</v>
      </c>
      <c r="E506" s="107" t="s">
        <v>1811</v>
      </c>
      <c r="F506" s="34"/>
      <c r="G506" s="107" t="s">
        <v>265</v>
      </c>
      <c r="H506" s="107" t="s">
        <v>1570</v>
      </c>
      <c r="I506" s="107" t="s">
        <v>322</v>
      </c>
      <c r="J506" s="25"/>
      <c r="K506" s="25"/>
      <c r="L506" s="25">
        <v>64</v>
      </c>
      <c r="M506" s="41"/>
      <c r="N506" s="41"/>
      <c r="O506" s="41"/>
    </row>
    <row r="507" ht="14.5" spans="1:15">
      <c r="A507" s="107" t="s">
        <v>761</v>
      </c>
      <c r="B507" s="107" t="s">
        <v>301</v>
      </c>
      <c r="C507" s="95">
        <v>4755046</v>
      </c>
      <c r="D507" s="107" t="s">
        <v>2041</v>
      </c>
      <c r="E507" s="95" t="s">
        <v>3774</v>
      </c>
      <c r="F507" s="104" t="s">
        <v>3775</v>
      </c>
      <c r="G507" s="107" t="s">
        <v>265</v>
      </c>
      <c r="H507" s="107" t="s">
        <v>3776</v>
      </c>
      <c r="I507" s="95" t="s">
        <v>2134</v>
      </c>
      <c r="J507" s="107" t="s">
        <v>174</v>
      </c>
      <c r="K507" s="107" t="s">
        <v>265</v>
      </c>
      <c r="L507" s="25">
        <v>63</v>
      </c>
      <c r="M507" s="41"/>
      <c r="N507" s="41"/>
      <c r="O507" s="41"/>
    </row>
    <row r="508" ht="14.5" spans="1:15">
      <c r="A508" s="107" t="s">
        <v>761</v>
      </c>
      <c r="B508" s="107" t="s">
        <v>147</v>
      </c>
      <c r="C508" s="95">
        <v>4626787</v>
      </c>
      <c r="D508" s="107" t="s">
        <v>2096</v>
      </c>
      <c r="E508" s="95" t="s">
        <v>3010</v>
      </c>
      <c r="F508" s="94" t="s">
        <v>3011</v>
      </c>
      <c r="G508" s="107" t="s">
        <v>797</v>
      </c>
      <c r="H508" s="107" t="s">
        <v>3012</v>
      </c>
      <c r="I508" s="95" t="s">
        <v>1624</v>
      </c>
      <c r="J508" s="107" t="s">
        <v>174</v>
      </c>
      <c r="K508" s="107" t="s">
        <v>797</v>
      </c>
      <c r="L508" s="107" t="s">
        <v>5516</v>
      </c>
      <c r="M508" s="41"/>
      <c r="N508" s="123" t="s">
        <v>5509</v>
      </c>
      <c r="O508" s="41"/>
    </row>
    <row r="509" ht="14.5" spans="1:15">
      <c r="A509" s="107" t="s">
        <v>761</v>
      </c>
      <c r="B509" s="90" t="s">
        <v>198</v>
      </c>
      <c r="C509" s="95">
        <v>4989408</v>
      </c>
      <c r="D509" s="107" t="s">
        <v>1284</v>
      </c>
      <c r="E509" s="95" t="s">
        <v>868</v>
      </c>
      <c r="F509" s="94" t="s">
        <v>869</v>
      </c>
      <c r="G509" s="107" t="s">
        <v>2153</v>
      </c>
      <c r="H509" s="107" t="s">
        <v>871</v>
      </c>
      <c r="I509" s="95" t="s">
        <v>725</v>
      </c>
      <c r="J509" s="107" t="s">
        <v>182</v>
      </c>
      <c r="K509" s="107" t="s">
        <v>5329</v>
      </c>
      <c r="L509" s="107" t="s">
        <v>5517</v>
      </c>
      <c r="M509" s="41"/>
      <c r="N509" s="41"/>
      <c r="O509" s="41"/>
    </row>
    <row r="510" ht="14.5" spans="1:15">
      <c r="A510" s="38" t="s">
        <v>5406</v>
      </c>
      <c r="B510" s="38" t="s">
        <v>147</v>
      </c>
      <c r="C510" s="159"/>
      <c r="D510" s="38"/>
      <c r="E510" s="95"/>
      <c r="F510" s="95"/>
      <c r="G510" s="38" t="s">
        <v>5518</v>
      </c>
      <c r="H510" s="38" t="s">
        <v>4104</v>
      </c>
      <c r="I510" s="95" t="s">
        <v>4105</v>
      </c>
      <c r="J510" s="38"/>
      <c r="K510" s="107" t="s">
        <v>641</v>
      </c>
      <c r="L510" s="25"/>
      <c r="M510" s="41"/>
      <c r="N510" s="41"/>
      <c r="O510" s="41"/>
    </row>
    <row r="511" ht="14.5" spans="1:15">
      <c r="A511" s="38" t="s">
        <v>5045</v>
      </c>
      <c r="B511" s="38" t="s">
        <v>147</v>
      </c>
      <c r="C511" s="95">
        <v>4170301</v>
      </c>
      <c r="D511" s="38" t="s">
        <v>5054</v>
      </c>
      <c r="E511" s="95" t="s">
        <v>449</v>
      </c>
      <c r="F511" s="98">
        <v>36317</v>
      </c>
      <c r="G511" s="96" t="s">
        <v>5436</v>
      </c>
      <c r="H511" s="90" t="s">
        <v>5059</v>
      </c>
      <c r="I511" s="95" t="s">
        <v>538</v>
      </c>
      <c r="J511" s="38"/>
      <c r="K511" s="107" t="s">
        <v>183</v>
      </c>
      <c r="L511" s="107" t="s">
        <v>183</v>
      </c>
      <c r="M511" s="41"/>
      <c r="N511" s="41"/>
      <c r="O511" s="41"/>
    </row>
    <row r="512" ht="14.5" spans="1:15">
      <c r="A512" s="38" t="s">
        <v>5406</v>
      </c>
      <c r="B512" s="38" t="s">
        <v>147</v>
      </c>
      <c r="C512" s="95"/>
      <c r="D512" s="38" t="s">
        <v>5370</v>
      </c>
      <c r="E512" s="95" t="s">
        <v>5519</v>
      </c>
      <c r="F512" s="95"/>
      <c r="G512" s="38" t="s">
        <v>4678</v>
      </c>
      <c r="H512" s="38" t="s">
        <v>5520</v>
      </c>
      <c r="I512" s="95" t="s">
        <v>5521</v>
      </c>
      <c r="J512" s="38"/>
      <c r="K512" s="107" t="s">
        <v>680</v>
      </c>
      <c r="L512" s="25"/>
      <c r="M512" s="41"/>
      <c r="N512" s="41"/>
      <c r="O512" s="41"/>
    </row>
    <row r="513" ht="14.5" spans="1:15">
      <c r="A513" s="38" t="s">
        <v>5406</v>
      </c>
      <c r="B513" s="38" t="s">
        <v>147</v>
      </c>
      <c r="C513" s="95"/>
      <c r="D513" s="38"/>
      <c r="E513" s="95"/>
      <c r="F513" s="95"/>
      <c r="G513" s="38" t="s">
        <v>4692</v>
      </c>
      <c r="H513" s="160" t="s">
        <v>5522</v>
      </c>
      <c r="I513" s="95" t="s">
        <v>5521</v>
      </c>
      <c r="J513" s="38"/>
      <c r="K513" s="25" t="s">
        <v>4692</v>
      </c>
      <c r="L513" s="25">
        <v>59</v>
      </c>
      <c r="M513" s="41"/>
      <c r="N513" s="41"/>
      <c r="O513" s="41"/>
    </row>
    <row r="514" ht="14.5" spans="1:15">
      <c r="A514" s="107" t="s">
        <v>761</v>
      </c>
      <c r="B514" s="38" t="s">
        <v>147</v>
      </c>
      <c r="C514" s="95">
        <v>4336787</v>
      </c>
      <c r="D514" s="107" t="s">
        <v>2041</v>
      </c>
      <c r="E514" s="95" t="s">
        <v>5523</v>
      </c>
      <c r="F514" s="98">
        <v>36312</v>
      </c>
      <c r="G514" s="107" t="s">
        <v>320</v>
      </c>
      <c r="H514" s="107" t="s">
        <v>5524</v>
      </c>
      <c r="I514" s="95" t="s">
        <v>5525</v>
      </c>
      <c r="J514" s="107" t="s">
        <v>182</v>
      </c>
      <c r="K514" s="107" t="s">
        <v>183</v>
      </c>
      <c r="L514" s="25"/>
      <c r="M514" s="41"/>
      <c r="N514" s="41"/>
      <c r="O514" s="41"/>
    </row>
    <row r="515" ht="14.5" spans="1:15">
      <c r="A515" s="107" t="s">
        <v>761</v>
      </c>
      <c r="B515" s="38" t="s">
        <v>147</v>
      </c>
      <c r="C515" s="95">
        <v>4979365</v>
      </c>
      <c r="D515" s="107" t="s">
        <v>2096</v>
      </c>
      <c r="E515" s="95" t="s">
        <v>636</v>
      </c>
      <c r="F515" s="98">
        <v>37537</v>
      </c>
      <c r="G515" s="107" t="s">
        <v>240</v>
      </c>
      <c r="H515" s="107" t="s">
        <v>2087</v>
      </c>
      <c r="I515" s="95" t="s">
        <v>1234</v>
      </c>
      <c r="J515" s="107" t="s">
        <v>182</v>
      </c>
      <c r="K515" s="107" t="s">
        <v>240</v>
      </c>
      <c r="L515" s="107" t="s">
        <v>5526</v>
      </c>
      <c r="M515" s="41"/>
      <c r="N515" s="123" t="s">
        <v>5509</v>
      </c>
      <c r="O515" s="41"/>
    </row>
    <row r="516" ht="14.5" spans="1:15">
      <c r="A516" s="107" t="s">
        <v>761</v>
      </c>
      <c r="B516" s="38" t="s">
        <v>147</v>
      </c>
      <c r="C516" s="95">
        <v>4784983</v>
      </c>
      <c r="D516" s="107" t="s">
        <v>5527</v>
      </c>
      <c r="E516" s="95" t="s">
        <v>5528</v>
      </c>
      <c r="F516" s="98">
        <v>36656</v>
      </c>
      <c r="G516" s="107" t="s">
        <v>232</v>
      </c>
      <c r="H516" s="107" t="s">
        <v>5529</v>
      </c>
      <c r="I516" s="95" t="s">
        <v>1234</v>
      </c>
      <c r="J516" s="107" t="s">
        <v>182</v>
      </c>
      <c r="K516" s="107" t="s">
        <v>183</v>
      </c>
      <c r="L516" s="107"/>
      <c r="M516" s="41"/>
      <c r="N516" s="41"/>
      <c r="O516" s="41"/>
    </row>
    <row r="517" ht="14.5" spans="1:15">
      <c r="A517" s="107" t="s">
        <v>761</v>
      </c>
      <c r="B517" s="38" t="s">
        <v>147</v>
      </c>
      <c r="C517" s="95">
        <v>4730654</v>
      </c>
      <c r="D517" s="107" t="s">
        <v>359</v>
      </c>
      <c r="E517" s="95" t="s">
        <v>788</v>
      </c>
      <c r="F517" s="104" t="s">
        <v>789</v>
      </c>
      <c r="G517" s="107" t="s">
        <v>1051</v>
      </c>
      <c r="H517" s="107" t="s">
        <v>790</v>
      </c>
      <c r="I517" s="95" t="s">
        <v>1234</v>
      </c>
      <c r="J517" s="107" t="s">
        <v>174</v>
      </c>
      <c r="K517" s="107" t="s">
        <v>5530</v>
      </c>
      <c r="L517" s="107" t="s">
        <v>5531</v>
      </c>
      <c r="M517" s="41"/>
      <c r="N517" s="41"/>
      <c r="O517" s="41"/>
    </row>
    <row r="518" ht="14.5" spans="1:15">
      <c r="A518" s="107" t="s">
        <v>761</v>
      </c>
      <c r="B518" s="107" t="s">
        <v>5532</v>
      </c>
      <c r="C518" s="95">
        <v>4683383</v>
      </c>
      <c r="D518" s="107" t="s">
        <v>4038</v>
      </c>
      <c r="E518" s="95" t="s">
        <v>1306</v>
      </c>
      <c r="F518" s="104" t="s">
        <v>4039</v>
      </c>
      <c r="G518" s="107" t="s">
        <v>214</v>
      </c>
      <c r="H518" s="107" t="s">
        <v>4040</v>
      </c>
      <c r="I518" s="95" t="s">
        <v>1234</v>
      </c>
      <c r="J518" s="107" t="s">
        <v>182</v>
      </c>
      <c r="K518" s="107" t="s">
        <v>183</v>
      </c>
      <c r="L518" s="107"/>
      <c r="M518" s="41"/>
      <c r="N518" s="41"/>
      <c r="O518" s="41"/>
    </row>
    <row r="519" ht="14.5" spans="1:15">
      <c r="A519" s="107" t="s">
        <v>761</v>
      </c>
      <c r="B519" s="38" t="s">
        <v>147</v>
      </c>
      <c r="C519" s="95">
        <v>4331315</v>
      </c>
      <c r="D519" s="107" t="s">
        <v>2315</v>
      </c>
      <c r="E519" s="95" t="s">
        <v>5112</v>
      </c>
      <c r="F519" s="104">
        <v>36467</v>
      </c>
      <c r="G519" s="107" t="s">
        <v>179</v>
      </c>
      <c r="H519" s="107" t="s">
        <v>5533</v>
      </c>
      <c r="I519" s="95" t="s">
        <v>1234</v>
      </c>
      <c r="J519" s="107" t="s">
        <v>174</v>
      </c>
      <c r="K519" s="107"/>
      <c r="L519" s="107"/>
      <c r="M519" s="41"/>
      <c r="N519" s="41"/>
      <c r="O519" s="41"/>
    </row>
    <row r="520" ht="14.5" spans="1:15">
      <c r="A520" s="107" t="s">
        <v>761</v>
      </c>
      <c r="B520" s="38" t="s">
        <v>147</v>
      </c>
      <c r="C520" s="95">
        <v>4196808</v>
      </c>
      <c r="D520" s="107" t="s">
        <v>1987</v>
      </c>
      <c r="E520" s="94" t="s">
        <v>636</v>
      </c>
      <c r="F520" s="104" t="s">
        <v>777</v>
      </c>
      <c r="G520" s="107" t="s">
        <v>196</v>
      </c>
      <c r="H520" s="107" t="s">
        <v>778</v>
      </c>
      <c r="I520" s="95" t="s">
        <v>1234</v>
      </c>
      <c r="J520" s="107" t="s">
        <v>182</v>
      </c>
      <c r="K520" s="107" t="s">
        <v>183</v>
      </c>
      <c r="L520" s="107"/>
      <c r="M520" s="41"/>
      <c r="N520" s="41"/>
      <c r="O520" s="41"/>
    </row>
    <row r="521" ht="14.5" spans="1:15">
      <c r="A521" s="107" t="s">
        <v>761</v>
      </c>
      <c r="B521" s="107" t="s">
        <v>301</v>
      </c>
      <c r="C521" s="41">
        <v>4203658</v>
      </c>
      <c r="D521" s="107" t="s">
        <v>2152</v>
      </c>
      <c r="E521" s="95" t="s">
        <v>2165</v>
      </c>
      <c r="F521" s="104">
        <v>36014</v>
      </c>
      <c r="G521" s="107" t="s">
        <v>355</v>
      </c>
      <c r="H521" s="107" t="s">
        <v>2166</v>
      </c>
      <c r="I521" s="95" t="s">
        <v>1276</v>
      </c>
      <c r="J521" s="107" t="s">
        <v>182</v>
      </c>
      <c r="K521" s="107" t="s">
        <v>5534</v>
      </c>
      <c r="L521" s="107" t="s">
        <v>5535</v>
      </c>
      <c r="M521" s="41"/>
      <c r="N521" s="41"/>
      <c r="O521" s="41"/>
    </row>
    <row r="522" ht="14.5" spans="1:15">
      <c r="A522" s="107" t="s">
        <v>761</v>
      </c>
      <c r="B522" s="90" t="s">
        <v>198</v>
      </c>
      <c r="C522" s="95">
        <v>4207408</v>
      </c>
      <c r="D522" s="107" t="s">
        <v>359</v>
      </c>
      <c r="E522" s="94" t="s">
        <v>2373</v>
      </c>
      <c r="F522" s="104" t="s">
        <v>2801</v>
      </c>
      <c r="G522" s="107" t="s">
        <v>811</v>
      </c>
      <c r="H522" s="107" t="s">
        <v>4064</v>
      </c>
      <c r="I522" s="95" t="s">
        <v>725</v>
      </c>
      <c r="J522" s="107" t="s">
        <v>182</v>
      </c>
      <c r="K522" s="107" t="s">
        <v>913</v>
      </c>
      <c r="L522" s="107"/>
      <c r="M522" s="41"/>
      <c r="N522" s="41"/>
      <c r="O522" s="41"/>
    </row>
    <row r="523" ht="14.5" spans="1:15">
      <c r="A523" s="107" t="s">
        <v>761</v>
      </c>
      <c r="B523" s="120" t="s">
        <v>147</v>
      </c>
      <c r="C523" s="95">
        <v>4422811</v>
      </c>
      <c r="D523" s="107" t="s">
        <v>2845</v>
      </c>
      <c r="E523" s="94" t="s">
        <v>3654</v>
      </c>
      <c r="F523" s="104" t="s">
        <v>5536</v>
      </c>
      <c r="G523" s="107" t="s">
        <v>240</v>
      </c>
      <c r="H523" s="107" t="s">
        <v>3655</v>
      </c>
      <c r="I523" s="95" t="s">
        <v>384</v>
      </c>
      <c r="J523" s="107" t="s">
        <v>174</v>
      </c>
      <c r="K523" s="107" t="s">
        <v>240</v>
      </c>
      <c r="L523" s="107" t="s">
        <v>5526</v>
      </c>
      <c r="M523" s="41"/>
      <c r="N523" s="123" t="s">
        <v>5509</v>
      </c>
      <c r="O523" s="41"/>
    </row>
    <row r="524" ht="14.5" spans="1:15">
      <c r="A524" s="25" t="s">
        <v>5485</v>
      </c>
      <c r="B524" s="90" t="s">
        <v>198</v>
      </c>
      <c r="C524" s="95">
        <v>4918124</v>
      </c>
      <c r="D524" s="107" t="s">
        <v>1135</v>
      </c>
      <c r="E524" s="94" t="s">
        <v>2267</v>
      </c>
      <c r="F524" s="104" t="s">
        <v>5537</v>
      </c>
      <c r="G524" s="107" t="s">
        <v>196</v>
      </c>
      <c r="H524" s="107" t="s">
        <v>5538</v>
      </c>
      <c r="I524" s="94" t="s">
        <v>5539</v>
      </c>
      <c r="J524" s="25" t="s">
        <v>2574</v>
      </c>
      <c r="K524" s="129" t="s">
        <v>196</v>
      </c>
      <c r="L524" s="25">
        <v>62</v>
      </c>
      <c r="M524" s="41"/>
      <c r="N524" s="41"/>
      <c r="O524" s="41"/>
    </row>
    <row r="525" ht="14.5" spans="1:15">
      <c r="A525" s="107" t="s">
        <v>1941</v>
      </c>
      <c r="B525" s="90" t="s">
        <v>198</v>
      </c>
      <c r="C525" s="95">
        <v>4914414</v>
      </c>
      <c r="D525" s="107" t="s">
        <v>976</v>
      </c>
      <c r="E525" s="148" t="s">
        <v>5540</v>
      </c>
      <c r="F525" s="98">
        <v>37594</v>
      </c>
      <c r="G525" s="107" t="s">
        <v>265</v>
      </c>
      <c r="H525" s="145" t="s">
        <v>3452</v>
      </c>
      <c r="I525" s="145" t="s">
        <v>3153</v>
      </c>
      <c r="J525" s="25" t="s">
        <v>2574</v>
      </c>
      <c r="K525" s="107" t="s">
        <v>265</v>
      </c>
      <c r="L525" s="25">
        <v>63</v>
      </c>
      <c r="M525" s="41"/>
      <c r="N525" s="41"/>
      <c r="O525" s="41"/>
    </row>
    <row r="526" ht="15" spans="1:15">
      <c r="A526" s="107" t="s">
        <v>1941</v>
      </c>
      <c r="B526" s="90" t="s">
        <v>198</v>
      </c>
      <c r="C526" s="95">
        <v>4782131</v>
      </c>
      <c r="D526" s="161" t="s">
        <v>419</v>
      </c>
      <c r="E526" s="161" t="s">
        <v>5541</v>
      </c>
      <c r="F526" s="162">
        <v>36621</v>
      </c>
      <c r="G526" s="147" t="s">
        <v>196</v>
      </c>
      <c r="H526" s="145" t="s">
        <v>2111</v>
      </c>
      <c r="I526" s="145" t="s">
        <v>397</v>
      </c>
      <c r="J526" s="25" t="s">
        <v>2574</v>
      </c>
      <c r="K526" s="129" t="s">
        <v>196</v>
      </c>
      <c r="L526" s="25">
        <v>55</v>
      </c>
      <c r="M526" s="41"/>
      <c r="N526" s="41"/>
      <c r="O526" s="41"/>
    </row>
    <row r="527" ht="14.5" spans="1:15">
      <c r="A527" s="107" t="s">
        <v>5542</v>
      </c>
      <c r="B527" s="163" t="s">
        <v>301</v>
      </c>
      <c r="C527" s="117"/>
      <c r="D527" s="164" t="s">
        <v>540</v>
      </c>
      <c r="E527" s="164" t="s">
        <v>5543</v>
      </c>
      <c r="F527" s="121" t="s">
        <v>557</v>
      </c>
      <c r="G527" s="165" t="s">
        <v>232</v>
      </c>
      <c r="H527" s="165" t="s">
        <v>5544</v>
      </c>
      <c r="I527" s="178" t="s">
        <v>493</v>
      </c>
      <c r="J527" s="107" t="s">
        <v>2389</v>
      </c>
      <c r="K527" s="107"/>
      <c r="L527" s="107"/>
      <c r="M527" s="41"/>
      <c r="N527" s="41"/>
      <c r="O527" s="107" t="s">
        <v>4824</v>
      </c>
    </row>
    <row r="528" ht="14.5" spans="1:15">
      <c r="A528" s="107" t="s">
        <v>5542</v>
      </c>
      <c r="B528" s="99" t="s">
        <v>524</v>
      </c>
      <c r="C528" s="166">
        <v>5133970</v>
      </c>
      <c r="D528" s="121" t="s">
        <v>176</v>
      </c>
      <c r="E528" s="121" t="s">
        <v>445</v>
      </c>
      <c r="F528" s="167">
        <v>37295</v>
      </c>
      <c r="G528" s="120" t="s">
        <v>4615</v>
      </c>
      <c r="H528" s="165" t="s">
        <v>2452</v>
      </c>
      <c r="I528" s="178" t="s">
        <v>493</v>
      </c>
      <c r="J528" s="107" t="s">
        <v>2389</v>
      </c>
      <c r="K528" s="107" t="s">
        <v>4302</v>
      </c>
      <c r="L528" s="107">
        <v>37</v>
      </c>
      <c r="M528" s="41"/>
      <c r="N528" s="41"/>
      <c r="O528" s="41"/>
    </row>
    <row r="529" ht="14.5" spans="1:15">
      <c r="A529" s="107" t="s">
        <v>5542</v>
      </c>
      <c r="B529" s="120" t="s">
        <v>147</v>
      </c>
      <c r="C529" s="168" t="s">
        <v>3915</v>
      </c>
      <c r="D529" s="168" t="s">
        <v>168</v>
      </c>
      <c r="E529" s="168" t="s">
        <v>2520</v>
      </c>
      <c r="F529" s="168" t="s">
        <v>1257</v>
      </c>
      <c r="G529" s="165" t="s">
        <v>232</v>
      </c>
      <c r="H529" s="165" t="s">
        <v>3916</v>
      </c>
      <c r="I529" s="117" t="s">
        <v>4555</v>
      </c>
      <c r="J529" s="25" t="s">
        <v>2593</v>
      </c>
      <c r="K529" s="107" t="s">
        <v>4302</v>
      </c>
      <c r="L529" s="107"/>
      <c r="M529" s="41"/>
      <c r="N529" s="123"/>
      <c r="O529" s="41"/>
    </row>
    <row r="530" ht="15" spans="1:15">
      <c r="A530" s="107" t="s">
        <v>5542</v>
      </c>
      <c r="B530" s="99" t="s">
        <v>524</v>
      </c>
      <c r="C530" s="117">
        <v>4896853</v>
      </c>
      <c r="D530" s="169" t="s">
        <v>211</v>
      </c>
      <c r="E530" s="169" t="s">
        <v>845</v>
      </c>
      <c r="F530" s="170" t="s">
        <v>846</v>
      </c>
      <c r="G530" s="165" t="s">
        <v>240</v>
      </c>
      <c r="H530" s="165" t="s">
        <v>847</v>
      </c>
      <c r="I530" s="178" t="s">
        <v>493</v>
      </c>
      <c r="J530" s="25" t="s">
        <v>2574</v>
      </c>
      <c r="K530" s="107" t="s">
        <v>240</v>
      </c>
      <c r="L530" s="107" t="s">
        <v>5545</v>
      </c>
      <c r="M530" s="41"/>
      <c r="N530" s="123" t="s">
        <v>3866</v>
      </c>
      <c r="O530" s="41"/>
    </row>
    <row r="531" ht="15" spans="1:15">
      <c r="A531" s="25" t="s">
        <v>5006</v>
      </c>
      <c r="B531" s="113" t="s">
        <v>204</v>
      </c>
      <c r="C531" s="95">
        <v>5059349</v>
      </c>
      <c r="D531" s="171" t="s">
        <v>270</v>
      </c>
      <c r="E531" s="171" t="s">
        <v>271</v>
      </c>
      <c r="F531" s="171" t="s">
        <v>272</v>
      </c>
      <c r="G531" s="107" t="s">
        <v>265</v>
      </c>
      <c r="H531" s="107" t="s">
        <v>274</v>
      </c>
      <c r="I531" s="95" t="s">
        <v>173</v>
      </c>
      <c r="J531" s="107" t="s">
        <v>174</v>
      </c>
      <c r="K531" s="107" t="s">
        <v>265</v>
      </c>
      <c r="L531" s="25">
        <v>69</v>
      </c>
      <c r="M531" s="41"/>
      <c r="N531" s="41"/>
      <c r="O531" s="41"/>
    </row>
    <row r="532" ht="15" spans="1:15">
      <c r="A532" s="107" t="s">
        <v>3764</v>
      </c>
      <c r="B532" s="25" t="s">
        <v>708</v>
      </c>
      <c r="C532" s="172">
        <v>4065873</v>
      </c>
      <c r="D532" s="172" t="s">
        <v>253</v>
      </c>
      <c r="E532" s="172" t="s">
        <v>5546</v>
      </c>
      <c r="F532" s="173">
        <v>36373</v>
      </c>
      <c r="G532" s="107" t="s">
        <v>1578</v>
      </c>
      <c r="H532" s="107" t="s">
        <v>2378</v>
      </c>
      <c r="I532" s="95" t="s">
        <v>529</v>
      </c>
      <c r="J532" s="25"/>
      <c r="K532" s="107" t="s">
        <v>1578</v>
      </c>
      <c r="L532" s="107" t="s">
        <v>5547</v>
      </c>
      <c r="M532" s="41"/>
      <c r="N532" s="123" t="s">
        <v>3866</v>
      </c>
      <c r="O532" s="41"/>
    </row>
    <row r="533" ht="15" spans="1:15">
      <c r="A533" s="107" t="s">
        <v>3764</v>
      </c>
      <c r="B533" s="107" t="s">
        <v>937</v>
      </c>
      <c r="C533" s="174">
        <v>4903003</v>
      </c>
      <c r="D533" s="174" t="s">
        <v>176</v>
      </c>
      <c r="E533" s="174" t="s">
        <v>4296</v>
      </c>
      <c r="F533" s="174" t="s">
        <v>2382</v>
      </c>
      <c r="G533" s="107" t="s">
        <v>265</v>
      </c>
      <c r="H533" s="107" t="s">
        <v>2383</v>
      </c>
      <c r="I533" s="95"/>
      <c r="J533" s="25"/>
      <c r="K533" s="107" t="s">
        <v>265</v>
      </c>
      <c r="L533" s="25">
        <v>52</v>
      </c>
      <c r="M533" s="41"/>
      <c r="N533" s="41"/>
      <c r="O533" s="41"/>
    </row>
    <row r="534" ht="14.5" spans="1:15">
      <c r="A534" s="107" t="s">
        <v>3764</v>
      </c>
      <c r="B534" s="25" t="s">
        <v>708</v>
      </c>
      <c r="C534" s="95">
        <v>3727047</v>
      </c>
      <c r="D534" s="107" t="s">
        <v>555</v>
      </c>
      <c r="E534" s="94" t="s">
        <v>225</v>
      </c>
      <c r="F534" s="98">
        <v>35437</v>
      </c>
      <c r="G534" s="107" t="s">
        <v>179</v>
      </c>
      <c r="H534" s="107" t="s">
        <v>5548</v>
      </c>
      <c r="I534" s="95" t="s">
        <v>375</v>
      </c>
      <c r="J534" s="25"/>
      <c r="K534" s="107" t="s">
        <v>179</v>
      </c>
      <c r="L534" s="25">
        <v>53</v>
      </c>
      <c r="M534" s="41"/>
      <c r="N534" s="123" t="s">
        <v>175</v>
      </c>
      <c r="O534" s="41"/>
    </row>
    <row r="535" ht="15" spans="1:15">
      <c r="A535" s="107" t="s">
        <v>3764</v>
      </c>
      <c r="B535" s="25" t="s">
        <v>708</v>
      </c>
      <c r="C535" s="175">
        <v>4069651</v>
      </c>
      <c r="D535" s="172" t="s">
        <v>184</v>
      </c>
      <c r="E535" s="172" t="s">
        <v>3154</v>
      </c>
      <c r="F535" s="172" t="s">
        <v>3155</v>
      </c>
      <c r="G535" s="107" t="s">
        <v>320</v>
      </c>
      <c r="H535" s="107" t="s">
        <v>3156</v>
      </c>
      <c r="I535" s="95" t="s">
        <v>375</v>
      </c>
      <c r="J535" s="25"/>
      <c r="K535" s="107" t="s">
        <v>320</v>
      </c>
      <c r="L535" s="107" t="s">
        <v>5549</v>
      </c>
      <c r="M535" s="41"/>
      <c r="N535" s="41"/>
      <c r="O535" s="41"/>
    </row>
    <row r="536" ht="15" spans="1:15">
      <c r="A536" s="107" t="s">
        <v>3764</v>
      </c>
      <c r="B536" s="25" t="s">
        <v>708</v>
      </c>
      <c r="C536" s="176">
        <v>5027421</v>
      </c>
      <c r="D536" s="176" t="s">
        <v>247</v>
      </c>
      <c r="E536" s="176" t="s">
        <v>445</v>
      </c>
      <c r="F536" s="177">
        <v>37080</v>
      </c>
      <c r="G536" s="107" t="s">
        <v>232</v>
      </c>
      <c r="H536" s="107" t="s">
        <v>1579</v>
      </c>
      <c r="I536" s="95" t="s">
        <v>529</v>
      </c>
      <c r="J536" s="25"/>
      <c r="K536" s="107" t="s">
        <v>232</v>
      </c>
      <c r="L536" s="25">
        <v>73</v>
      </c>
      <c r="M536" s="41"/>
      <c r="N536" s="41"/>
      <c r="O536" s="41"/>
    </row>
    <row r="537" ht="14.5" spans="1:15">
      <c r="A537" s="107" t="s">
        <v>761</v>
      </c>
      <c r="B537" s="120" t="s">
        <v>147</v>
      </c>
      <c r="C537" s="117">
        <v>3608396</v>
      </c>
      <c r="D537" s="165" t="s">
        <v>2865</v>
      </c>
      <c r="E537" s="178" t="s">
        <v>5550</v>
      </c>
      <c r="F537" s="179">
        <v>35371</v>
      </c>
      <c r="G537" s="165" t="s">
        <v>320</v>
      </c>
      <c r="H537" s="165" t="s">
        <v>5551</v>
      </c>
      <c r="I537" s="117" t="s">
        <v>2198</v>
      </c>
      <c r="J537" s="107" t="s">
        <v>182</v>
      </c>
      <c r="K537" s="107" t="s">
        <v>641</v>
      </c>
      <c r="L537" s="25"/>
      <c r="M537" s="41"/>
      <c r="N537" s="41"/>
      <c r="O537" s="41"/>
    </row>
    <row r="538" ht="14.5" spans="1:15">
      <c r="A538" s="25" t="s">
        <v>1337</v>
      </c>
      <c r="B538" s="25" t="s">
        <v>147</v>
      </c>
      <c r="C538" s="25">
        <v>4760583</v>
      </c>
      <c r="D538" s="25" t="s">
        <v>2478</v>
      </c>
      <c r="E538" s="25" t="s">
        <v>2629</v>
      </c>
      <c r="F538" s="98">
        <v>36959</v>
      </c>
      <c r="G538" s="25" t="s">
        <v>320</v>
      </c>
      <c r="H538" s="25" t="s">
        <v>2479</v>
      </c>
      <c r="I538" s="25" t="s">
        <v>588</v>
      </c>
      <c r="J538" s="25" t="s">
        <v>182</v>
      </c>
      <c r="K538" s="25" t="s">
        <v>320</v>
      </c>
      <c r="L538" s="25">
        <v>66</v>
      </c>
      <c r="M538" s="25"/>
      <c r="N538" s="41"/>
      <c r="O538" s="41"/>
    </row>
    <row r="539" ht="14.5" spans="1:15">
      <c r="A539" s="25" t="s">
        <v>1337</v>
      </c>
      <c r="B539" s="25" t="s">
        <v>147</v>
      </c>
      <c r="C539" s="25">
        <v>4239555</v>
      </c>
      <c r="D539" s="25" t="s">
        <v>1344</v>
      </c>
      <c r="E539" s="25" t="s">
        <v>1345</v>
      </c>
      <c r="F539" s="180">
        <v>36318</v>
      </c>
      <c r="G539" s="25" t="s">
        <v>320</v>
      </c>
      <c r="H539" s="25" t="s">
        <v>1346</v>
      </c>
      <c r="I539" s="25" t="s">
        <v>1234</v>
      </c>
      <c r="J539" s="25" t="s">
        <v>174</v>
      </c>
      <c r="K539" s="25" t="s">
        <v>320</v>
      </c>
      <c r="L539" s="25">
        <v>54</v>
      </c>
      <c r="M539" s="181"/>
      <c r="N539" s="60"/>
      <c r="O539" s="60"/>
    </row>
    <row r="540" ht="14.5" spans="1:15">
      <c r="A540" s="107" t="s">
        <v>761</v>
      </c>
      <c r="B540" s="163" t="s">
        <v>301</v>
      </c>
      <c r="C540" s="95">
        <v>3779199</v>
      </c>
      <c r="D540" s="107" t="s">
        <v>2892</v>
      </c>
      <c r="E540" s="94" t="s">
        <v>3778</v>
      </c>
      <c r="F540" s="104" t="s">
        <v>3779</v>
      </c>
      <c r="G540" s="107" t="s">
        <v>187</v>
      </c>
      <c r="H540" s="107" t="s">
        <v>3780</v>
      </c>
      <c r="I540" s="95" t="s">
        <v>5552</v>
      </c>
      <c r="J540" s="107" t="s">
        <v>182</v>
      </c>
      <c r="K540" s="107" t="s">
        <v>641</v>
      </c>
      <c r="L540" s="25"/>
      <c r="M540" s="41"/>
      <c r="N540" s="41"/>
      <c r="O540" s="41"/>
    </row>
    <row r="541" ht="14.5" spans="1:15">
      <c r="A541" s="25" t="s">
        <v>5222</v>
      </c>
      <c r="B541" s="25" t="s">
        <v>147</v>
      </c>
      <c r="C541" s="95">
        <v>4691939</v>
      </c>
      <c r="D541" s="107" t="s">
        <v>715</v>
      </c>
      <c r="E541" s="94" t="s">
        <v>1652</v>
      </c>
      <c r="F541" s="104" t="s">
        <v>1653</v>
      </c>
      <c r="G541" s="107" t="s">
        <v>911</v>
      </c>
      <c r="H541" s="107" t="s">
        <v>1654</v>
      </c>
      <c r="I541" s="148" t="s">
        <v>983</v>
      </c>
      <c r="J541" s="25"/>
      <c r="K541" s="123" t="s">
        <v>911</v>
      </c>
      <c r="L541" s="107" t="s">
        <v>3919</v>
      </c>
      <c r="M541" s="41"/>
      <c r="N541" s="41"/>
      <c r="O541" s="41"/>
    </row>
    <row r="542" ht="14.5" spans="1:15">
      <c r="A542" s="25" t="s">
        <v>5222</v>
      </c>
      <c r="B542" s="25" t="s">
        <v>147</v>
      </c>
      <c r="C542" s="95">
        <v>4741643</v>
      </c>
      <c r="D542" s="107" t="s">
        <v>184</v>
      </c>
      <c r="E542" s="94" t="s">
        <v>952</v>
      </c>
      <c r="F542" s="104" t="s">
        <v>953</v>
      </c>
      <c r="G542" s="107" t="s">
        <v>265</v>
      </c>
      <c r="H542" s="107" t="s">
        <v>954</v>
      </c>
      <c r="I542" s="95" t="s">
        <v>955</v>
      </c>
      <c r="J542" s="25"/>
      <c r="K542" s="107" t="s">
        <v>265</v>
      </c>
      <c r="L542" s="25">
        <v>73</v>
      </c>
      <c r="M542" s="41"/>
      <c r="N542" s="41"/>
      <c r="O542" s="41"/>
    </row>
    <row r="543" ht="14.5" spans="1:15">
      <c r="A543" s="25" t="s">
        <v>3389</v>
      </c>
      <c r="B543" s="122" t="s">
        <v>204</v>
      </c>
      <c r="C543" s="95">
        <v>4880994</v>
      </c>
      <c r="D543" s="107" t="s">
        <v>205</v>
      </c>
      <c r="E543" s="94" t="s">
        <v>184</v>
      </c>
      <c r="F543" s="98"/>
      <c r="G543" s="96" t="s">
        <v>196</v>
      </c>
      <c r="H543" s="107" t="s">
        <v>4115</v>
      </c>
      <c r="I543" s="95" t="s">
        <v>3405</v>
      </c>
      <c r="J543" s="25"/>
      <c r="K543" s="107" t="s">
        <v>183</v>
      </c>
      <c r="L543" s="25">
        <v>44</v>
      </c>
      <c r="M543" s="41"/>
      <c r="N543" s="41"/>
      <c r="O543" s="41"/>
    </row>
    <row r="544" ht="14.5"/>
    <row r="545" ht="14.5"/>
    <row r="546" ht="14.5"/>
    <row r="547" ht="14.5"/>
    <row r="548" ht="14.5"/>
    <row r="549" ht="14.5"/>
    <row r="550" ht="14.5"/>
    <row r="551" ht="14.5"/>
    <row r="552" ht="14.5"/>
    <row r="553" ht="14.5"/>
    <row r="554" ht="14.5"/>
    <row r="555" ht="14.5"/>
    <row r="556" ht="14.5"/>
    <row r="557" ht="14.5"/>
    <row r="558" ht="14.5"/>
    <row r="559" ht="14.5"/>
    <row r="560" ht="14.5"/>
    <row r="561" ht="14.5"/>
    <row r="562" ht="14.5"/>
    <row r="563" ht="14.5"/>
    <row r="564" ht="14.5"/>
    <row r="565" ht="14.5"/>
    <row r="566" ht="14.5"/>
    <row r="567" ht="14.5"/>
    <row r="568" ht="14.5"/>
    <row r="569" ht="14.5"/>
    <row r="570" ht="14.5"/>
    <row r="571" ht="14.5"/>
    <row r="572" ht="14.5"/>
  </sheetData>
  <autoFilter xmlns:etc="http://www.wps.cn/officeDocument/2017/etCustomData" ref="A1:N543" etc:filterBottomFollowUsedRange="0">
    <extLst/>
  </autoFilter>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93"/>
  <sheetViews>
    <sheetView workbookViewId="0">
      <pane xSplit="1" ySplit="3" topLeftCell="B4" activePane="bottomRight" state="frozen"/>
      <selection/>
      <selection pane="topRight"/>
      <selection pane="bottomLeft"/>
      <selection pane="bottomRight" activeCell="A1" sqref="A1"/>
    </sheetView>
  </sheetViews>
  <sheetFormatPr defaultColWidth="9" defaultRowHeight="14"/>
  <cols>
    <col min="1" max="1" width="13" style="24" customWidth="1"/>
    <col min="2" max="2" width="32" style="24" customWidth="1"/>
    <col min="3" max="3" width="17" style="24" customWidth="1"/>
    <col min="4" max="4" width="19" style="24" customWidth="1"/>
    <col min="5" max="5" width="15" style="24" customWidth="1"/>
    <col min="6" max="6" width="14" style="24" customWidth="1"/>
    <col min="7" max="7" width="17" style="24" customWidth="1"/>
    <col min="8" max="8" width="9" style="24" customWidth="1"/>
    <col min="9" max="9" width="20" style="24" customWidth="1"/>
    <col min="10" max="10" width="21" style="24" hidden="1" customWidth="1"/>
    <col min="11" max="11" width="20" style="24" customWidth="1"/>
    <col min="12" max="12" width="12" style="24" customWidth="1"/>
    <col min="13" max="13" width="21" style="24" customWidth="1"/>
    <col min="14" max="44" width="14" style="24" customWidth="1"/>
    <col min="45" max="16384" width="9" style="24"/>
  </cols>
  <sheetData>
    <row r="1" ht="16.5" spans="1:15">
      <c r="A1" s="25" t="s">
        <v>146</v>
      </c>
      <c r="B1" s="26" t="s">
        <v>4603</v>
      </c>
      <c r="C1" s="26">
        <v>3890403</v>
      </c>
      <c r="D1" s="27" t="s">
        <v>4604</v>
      </c>
      <c r="E1" s="27" t="s">
        <v>5553</v>
      </c>
      <c r="F1" s="27" t="s">
        <v>2994</v>
      </c>
      <c r="G1" s="25" t="s">
        <v>151</v>
      </c>
      <c r="H1" s="28" t="s">
        <v>5554</v>
      </c>
      <c r="I1" s="28"/>
      <c r="J1" s="28" t="s">
        <v>4606</v>
      </c>
      <c r="K1" s="28" t="s">
        <v>4607</v>
      </c>
      <c r="L1" s="28" t="s">
        <v>4608</v>
      </c>
      <c r="M1" s="28" t="s">
        <v>4609</v>
      </c>
      <c r="N1" s="25"/>
      <c r="O1" s="38"/>
    </row>
    <row r="2" ht="14.5" spans="1:15">
      <c r="A2" s="29" t="s">
        <v>5555</v>
      </c>
      <c r="B2" s="25" t="s">
        <v>157</v>
      </c>
      <c r="C2" s="25" t="s">
        <v>3664</v>
      </c>
      <c r="D2" s="25" t="s">
        <v>3665</v>
      </c>
      <c r="E2" s="25" t="s">
        <v>3666</v>
      </c>
      <c r="F2" s="25" t="s">
        <v>3861</v>
      </c>
      <c r="G2" s="25" t="s">
        <v>2995</v>
      </c>
      <c r="H2" s="25" t="s">
        <v>163</v>
      </c>
      <c r="I2" s="25" t="s">
        <v>164</v>
      </c>
      <c r="J2" s="25" t="s">
        <v>165</v>
      </c>
      <c r="K2" s="25" t="s">
        <v>5556</v>
      </c>
      <c r="L2" s="25" t="s">
        <v>166</v>
      </c>
      <c r="M2" s="25" t="s">
        <v>155</v>
      </c>
      <c r="N2" s="25"/>
      <c r="O2" s="38"/>
    </row>
    <row r="3" ht="16.5" spans="1:15">
      <c r="A3" s="25"/>
      <c r="B3" s="25"/>
      <c r="C3" s="25"/>
      <c r="D3" s="25"/>
      <c r="E3" s="25"/>
      <c r="F3" s="27"/>
      <c r="G3" s="25"/>
      <c r="H3" s="28"/>
      <c r="I3" s="28"/>
      <c r="J3" s="28" t="s">
        <v>5557</v>
      </c>
      <c r="K3" s="28" t="s">
        <v>4609</v>
      </c>
      <c r="L3" s="28" t="s">
        <v>4609</v>
      </c>
      <c r="M3" s="28"/>
      <c r="N3" s="25"/>
      <c r="O3" s="38"/>
    </row>
    <row r="4" ht="14.5" spans="1:15">
      <c r="A4" s="25" t="s">
        <v>5558</v>
      </c>
      <c r="B4" s="30" t="s">
        <v>4699</v>
      </c>
      <c r="C4" s="31">
        <v>4951199</v>
      </c>
      <c r="D4" s="31" t="s">
        <v>5559</v>
      </c>
      <c r="E4" s="31" t="s">
        <v>5560</v>
      </c>
      <c r="F4" s="25" t="s">
        <v>5561</v>
      </c>
      <c r="G4" s="25" t="s">
        <v>4803</v>
      </c>
      <c r="H4" s="25" t="s">
        <v>3180</v>
      </c>
      <c r="I4" s="25" t="s">
        <v>5562</v>
      </c>
      <c r="J4" s="25"/>
      <c r="K4" s="25" t="s">
        <v>4803</v>
      </c>
      <c r="L4" s="25">
        <v>68</v>
      </c>
      <c r="M4" s="25"/>
      <c r="N4" s="25"/>
      <c r="O4" s="38"/>
    </row>
    <row r="5" ht="14.5" spans="1:15">
      <c r="A5" s="25" t="s">
        <v>5558</v>
      </c>
      <c r="B5" s="30" t="s">
        <v>4699</v>
      </c>
      <c r="C5" s="31">
        <v>4875539</v>
      </c>
      <c r="D5" s="31" t="s">
        <v>5563</v>
      </c>
      <c r="E5" s="31" t="s">
        <v>5564</v>
      </c>
      <c r="F5" s="31" t="s">
        <v>5565</v>
      </c>
      <c r="G5" s="25" t="s">
        <v>5566</v>
      </c>
      <c r="H5" s="25" t="s">
        <v>3152</v>
      </c>
      <c r="I5" s="25" t="s">
        <v>5567</v>
      </c>
      <c r="J5" s="25"/>
      <c r="K5" s="25"/>
      <c r="L5" s="25" t="s">
        <v>5568</v>
      </c>
      <c r="M5" s="25"/>
      <c r="N5" s="25"/>
      <c r="O5" s="38"/>
    </row>
    <row r="6" ht="14.5" spans="1:15">
      <c r="A6" s="25" t="s">
        <v>5558</v>
      </c>
      <c r="B6" s="30" t="s">
        <v>4699</v>
      </c>
      <c r="C6" s="25"/>
      <c r="D6" s="31" t="s">
        <v>5569</v>
      </c>
      <c r="E6" s="31" t="s">
        <v>5570</v>
      </c>
      <c r="F6" s="31"/>
      <c r="G6" s="25" t="s">
        <v>5571</v>
      </c>
      <c r="H6" s="25" t="s">
        <v>5572</v>
      </c>
      <c r="I6" s="25" t="s">
        <v>5573</v>
      </c>
      <c r="J6" s="25"/>
      <c r="K6" s="25" t="s">
        <v>5571</v>
      </c>
      <c r="L6" s="25" t="s">
        <v>5574</v>
      </c>
      <c r="M6" s="25"/>
      <c r="N6" s="25"/>
      <c r="O6" s="38"/>
    </row>
    <row r="7" ht="14.5" spans="1:15">
      <c r="A7" s="25" t="s">
        <v>5558</v>
      </c>
      <c r="B7" s="30" t="s">
        <v>4699</v>
      </c>
      <c r="C7" s="31">
        <v>3731659</v>
      </c>
      <c r="D7" s="31" t="s">
        <v>5575</v>
      </c>
      <c r="E7" s="31" t="s">
        <v>5576</v>
      </c>
      <c r="F7" s="31" t="s">
        <v>5577</v>
      </c>
      <c r="G7" s="25" t="s">
        <v>4801</v>
      </c>
      <c r="H7" s="25" t="s">
        <v>2239</v>
      </c>
      <c r="I7" s="25" t="s">
        <v>5573</v>
      </c>
      <c r="J7" s="25"/>
      <c r="K7" s="25" t="s">
        <v>4801</v>
      </c>
      <c r="L7" s="25">
        <v>63</v>
      </c>
      <c r="M7" s="25"/>
      <c r="N7" s="25"/>
      <c r="O7" s="38"/>
    </row>
    <row r="8" ht="14.5" spans="1:15">
      <c r="A8" s="25" t="s">
        <v>5558</v>
      </c>
      <c r="B8" s="30" t="s">
        <v>4699</v>
      </c>
      <c r="C8" s="31">
        <v>3921656</v>
      </c>
      <c r="D8" s="31" t="s">
        <v>5578</v>
      </c>
      <c r="E8" s="31" t="s">
        <v>5579</v>
      </c>
      <c r="F8" s="32">
        <v>35500</v>
      </c>
      <c r="G8" s="25" t="s">
        <v>5580</v>
      </c>
      <c r="H8" s="25" t="s">
        <v>5581</v>
      </c>
      <c r="I8" s="25" t="s">
        <v>5573</v>
      </c>
      <c r="J8" s="25"/>
      <c r="K8" s="25"/>
      <c r="L8" s="25" t="s">
        <v>5568</v>
      </c>
      <c r="M8" s="25"/>
      <c r="N8" s="25"/>
      <c r="O8" s="38"/>
    </row>
    <row r="9" ht="16.5" spans="1:15">
      <c r="A9" s="25" t="s">
        <v>5558</v>
      </c>
      <c r="B9" s="30" t="s">
        <v>4699</v>
      </c>
      <c r="C9" s="31">
        <v>4065873</v>
      </c>
      <c r="D9" s="31" t="s">
        <v>5582</v>
      </c>
      <c r="E9" s="31" t="s">
        <v>5583</v>
      </c>
      <c r="F9" s="32">
        <v>36048</v>
      </c>
      <c r="G9" s="25" t="s">
        <v>4748</v>
      </c>
      <c r="H9" s="25" t="s">
        <v>2378</v>
      </c>
      <c r="I9" s="25" t="s">
        <v>2718</v>
      </c>
      <c r="J9" s="25"/>
      <c r="K9" s="25"/>
      <c r="L9" s="25" t="s">
        <v>5568</v>
      </c>
      <c r="M9" s="25"/>
      <c r="N9" s="39"/>
      <c r="O9" s="40"/>
    </row>
    <row r="10" ht="14.5" spans="1:15">
      <c r="A10" s="25" t="s">
        <v>5558</v>
      </c>
      <c r="B10" s="30" t="s">
        <v>4699</v>
      </c>
      <c r="C10" s="31">
        <v>4928596</v>
      </c>
      <c r="D10" s="31" t="s">
        <v>5578</v>
      </c>
      <c r="E10" s="31" t="s">
        <v>5584</v>
      </c>
      <c r="F10" s="32">
        <v>36650</v>
      </c>
      <c r="G10" s="25" t="s">
        <v>5585</v>
      </c>
      <c r="H10" s="25" t="s">
        <v>2393</v>
      </c>
      <c r="I10" s="25" t="s">
        <v>5562</v>
      </c>
      <c r="J10" s="25"/>
      <c r="K10" s="25" t="s">
        <v>5585</v>
      </c>
      <c r="L10" s="25" t="s">
        <v>5586</v>
      </c>
      <c r="M10" s="25"/>
      <c r="N10" s="25"/>
      <c r="O10" s="38"/>
    </row>
    <row r="11" ht="14.5" spans="1:15">
      <c r="A11" s="25" t="s">
        <v>5558</v>
      </c>
      <c r="B11" s="30" t="s">
        <v>4699</v>
      </c>
      <c r="C11" s="31">
        <v>4959640</v>
      </c>
      <c r="D11" s="31" t="s">
        <v>5587</v>
      </c>
      <c r="E11" s="31" t="s">
        <v>5588</v>
      </c>
      <c r="F11" s="31" t="s">
        <v>5589</v>
      </c>
      <c r="G11" s="25" t="s">
        <v>5590</v>
      </c>
      <c r="H11" s="25" t="s">
        <v>1894</v>
      </c>
      <c r="I11" s="25" t="s">
        <v>2718</v>
      </c>
      <c r="J11" s="25"/>
      <c r="K11" s="25" t="s">
        <v>5590</v>
      </c>
      <c r="L11" s="25">
        <v>68</v>
      </c>
      <c r="M11" s="25"/>
      <c r="N11" s="25"/>
      <c r="O11" s="38"/>
    </row>
    <row r="12" ht="14.5" spans="1:15">
      <c r="A12" s="33" t="s">
        <v>5591</v>
      </c>
      <c r="B12" s="25" t="s">
        <v>3858</v>
      </c>
      <c r="C12" s="25">
        <v>4683901</v>
      </c>
      <c r="D12" s="25" t="s">
        <v>4719</v>
      </c>
      <c r="E12" s="25" t="s">
        <v>5592</v>
      </c>
      <c r="F12" s="34">
        <v>36746</v>
      </c>
      <c r="G12" s="25" t="s">
        <v>5580</v>
      </c>
      <c r="H12" s="25" t="s">
        <v>5593</v>
      </c>
      <c r="I12" s="25" t="s">
        <v>5594</v>
      </c>
      <c r="J12" s="25" t="s">
        <v>3032</v>
      </c>
      <c r="K12" s="25" t="s">
        <v>4801</v>
      </c>
      <c r="L12" s="25">
        <v>63</v>
      </c>
      <c r="M12" s="25"/>
      <c r="N12" s="25"/>
      <c r="O12" s="38"/>
    </row>
    <row r="13" ht="14.5" spans="1:15">
      <c r="A13" s="33" t="s">
        <v>5591</v>
      </c>
      <c r="B13" s="25" t="s">
        <v>147</v>
      </c>
      <c r="C13" s="25">
        <v>4762563</v>
      </c>
      <c r="D13" s="25" t="s">
        <v>1787</v>
      </c>
      <c r="E13" s="25" t="s">
        <v>5595</v>
      </c>
      <c r="F13" s="34">
        <v>36926</v>
      </c>
      <c r="G13" s="25" t="s">
        <v>5596</v>
      </c>
      <c r="H13" s="25" t="s">
        <v>5597</v>
      </c>
      <c r="I13" s="25" t="s">
        <v>5598</v>
      </c>
      <c r="J13" s="25" t="s">
        <v>5599</v>
      </c>
      <c r="K13" s="25" t="s">
        <v>5600</v>
      </c>
      <c r="L13" s="25" t="s">
        <v>5601</v>
      </c>
      <c r="M13" s="25" t="s">
        <v>5602</v>
      </c>
      <c r="N13" s="25"/>
      <c r="O13" s="38"/>
    </row>
    <row r="14" ht="14.5" spans="1:15">
      <c r="A14" s="33" t="s">
        <v>5591</v>
      </c>
      <c r="B14" s="25" t="s">
        <v>4652</v>
      </c>
      <c r="C14" s="25">
        <v>4750834</v>
      </c>
      <c r="D14" s="25" t="s">
        <v>5603</v>
      </c>
      <c r="E14" s="25" t="s">
        <v>5604</v>
      </c>
      <c r="F14" s="25" t="s">
        <v>5605</v>
      </c>
      <c r="G14" s="25" t="s">
        <v>5590</v>
      </c>
      <c r="H14" s="25" t="s">
        <v>5606</v>
      </c>
      <c r="I14" s="25" t="s">
        <v>5607</v>
      </c>
      <c r="J14" s="25" t="s">
        <v>3032</v>
      </c>
      <c r="K14" s="25"/>
      <c r="L14" s="25" t="s">
        <v>5608</v>
      </c>
      <c r="M14" s="25"/>
      <c r="N14" s="25"/>
      <c r="O14" s="38"/>
    </row>
    <row r="15" ht="14.5" spans="1:15">
      <c r="A15" s="33" t="s">
        <v>5591</v>
      </c>
      <c r="B15" s="25" t="s">
        <v>147</v>
      </c>
      <c r="C15" s="25">
        <v>4741692</v>
      </c>
      <c r="D15" s="25" t="s">
        <v>1787</v>
      </c>
      <c r="E15" s="25" t="s">
        <v>5609</v>
      </c>
      <c r="F15" s="34">
        <v>36928</v>
      </c>
      <c r="G15" s="25" t="s">
        <v>5610</v>
      </c>
      <c r="H15" s="25" t="s">
        <v>5611</v>
      </c>
      <c r="I15" s="25" t="s">
        <v>5612</v>
      </c>
      <c r="J15" s="25" t="s">
        <v>3032</v>
      </c>
      <c r="K15" s="25" t="s">
        <v>5610</v>
      </c>
      <c r="L15" s="25" t="s">
        <v>5613</v>
      </c>
      <c r="M15" s="25" t="s">
        <v>5602</v>
      </c>
      <c r="N15" s="25"/>
      <c r="O15" s="38"/>
    </row>
    <row r="16" ht="14.5" spans="1:15">
      <c r="A16" s="33" t="s">
        <v>5591</v>
      </c>
      <c r="B16" s="25" t="s">
        <v>147</v>
      </c>
      <c r="C16" s="25">
        <v>4468283</v>
      </c>
      <c r="D16" s="25" t="s">
        <v>5614</v>
      </c>
      <c r="E16" s="25" t="s">
        <v>5615</v>
      </c>
      <c r="F16" s="25" t="s">
        <v>5616</v>
      </c>
      <c r="G16" s="25" t="s">
        <v>4754</v>
      </c>
      <c r="H16" s="25" t="s">
        <v>5617</v>
      </c>
      <c r="I16" s="25" t="s">
        <v>5618</v>
      </c>
      <c r="J16" s="25" t="s">
        <v>5599</v>
      </c>
      <c r="K16" s="25"/>
      <c r="L16" s="25" t="s">
        <v>5568</v>
      </c>
      <c r="M16" s="25"/>
      <c r="N16" s="25"/>
      <c r="O16" s="38"/>
    </row>
    <row r="17" ht="14.5" spans="1:15">
      <c r="A17" s="33" t="s">
        <v>5591</v>
      </c>
      <c r="B17" s="25" t="s">
        <v>147</v>
      </c>
      <c r="C17" s="25">
        <v>4721126</v>
      </c>
      <c r="D17" s="25" t="s">
        <v>5619</v>
      </c>
      <c r="E17" s="25" t="s">
        <v>4765</v>
      </c>
      <c r="F17" s="25" t="s">
        <v>5620</v>
      </c>
      <c r="G17" s="25" t="s">
        <v>2716</v>
      </c>
      <c r="H17" s="25" t="s">
        <v>5621</v>
      </c>
      <c r="I17" s="25" t="s">
        <v>5618</v>
      </c>
      <c r="J17" s="25" t="s">
        <v>3032</v>
      </c>
      <c r="K17" s="25"/>
      <c r="L17" s="25" t="s">
        <v>5568</v>
      </c>
      <c r="M17" s="25"/>
      <c r="N17" s="25"/>
      <c r="O17" s="38"/>
    </row>
    <row r="18" ht="14.5" spans="1:15">
      <c r="A18" s="33" t="s">
        <v>5591</v>
      </c>
      <c r="B18" s="25" t="s">
        <v>147</v>
      </c>
      <c r="C18" s="25">
        <v>4761671</v>
      </c>
      <c r="D18" s="25" t="s">
        <v>5622</v>
      </c>
      <c r="E18" s="25" t="s">
        <v>5623</v>
      </c>
      <c r="F18" s="34">
        <v>37214</v>
      </c>
      <c r="G18" s="25" t="s">
        <v>5624</v>
      </c>
      <c r="H18" s="25" t="s">
        <v>5625</v>
      </c>
      <c r="I18" s="25" t="s">
        <v>5598</v>
      </c>
      <c r="J18" s="25" t="s">
        <v>5599</v>
      </c>
      <c r="K18" s="25" t="s">
        <v>5624</v>
      </c>
      <c r="L18" s="25">
        <v>50</v>
      </c>
      <c r="M18" s="25"/>
      <c r="N18" s="25"/>
      <c r="O18" s="38"/>
    </row>
    <row r="19" ht="14.5" spans="1:15">
      <c r="A19" s="33" t="s">
        <v>5591</v>
      </c>
      <c r="B19" s="25" t="s">
        <v>147</v>
      </c>
      <c r="C19" s="25">
        <v>4750808</v>
      </c>
      <c r="D19" s="25" t="s">
        <v>5626</v>
      </c>
      <c r="E19" s="25" t="s">
        <v>5627</v>
      </c>
      <c r="F19" s="34">
        <v>37197</v>
      </c>
      <c r="G19" s="25" t="s">
        <v>4676</v>
      </c>
      <c r="H19" s="25" t="s">
        <v>5628</v>
      </c>
      <c r="I19" s="25" t="s">
        <v>5629</v>
      </c>
      <c r="J19" s="25" t="s">
        <v>5599</v>
      </c>
      <c r="K19" s="25" t="s">
        <v>4676</v>
      </c>
      <c r="L19" s="25" t="s">
        <v>5630</v>
      </c>
      <c r="M19" s="25" t="s">
        <v>5602</v>
      </c>
      <c r="N19" s="25"/>
      <c r="O19" s="38"/>
    </row>
    <row r="20" ht="14.5" spans="1:15">
      <c r="A20" s="33" t="s">
        <v>5591</v>
      </c>
      <c r="B20" s="25" t="s">
        <v>147</v>
      </c>
      <c r="C20" s="25">
        <v>4751469</v>
      </c>
      <c r="D20" s="25" t="s">
        <v>1611</v>
      </c>
      <c r="E20" s="25" t="s">
        <v>5631</v>
      </c>
      <c r="F20" s="25" t="s">
        <v>5632</v>
      </c>
      <c r="G20" s="25" t="s">
        <v>5633</v>
      </c>
      <c r="H20" s="25" t="s">
        <v>5634</v>
      </c>
      <c r="I20" s="25" t="s">
        <v>5629</v>
      </c>
      <c r="J20" s="25" t="s">
        <v>3032</v>
      </c>
      <c r="K20" s="25" t="s">
        <v>5635</v>
      </c>
      <c r="L20" s="25"/>
      <c r="M20" s="25"/>
      <c r="N20" s="25"/>
      <c r="O20" s="38"/>
    </row>
    <row r="21" ht="14.5" spans="1:15">
      <c r="A21" s="33" t="s">
        <v>5591</v>
      </c>
      <c r="B21" s="25" t="s">
        <v>5636</v>
      </c>
      <c r="C21" s="25">
        <v>5132377</v>
      </c>
      <c r="D21" s="25" t="s">
        <v>5622</v>
      </c>
      <c r="E21" s="25" t="s">
        <v>5622</v>
      </c>
      <c r="F21" s="25" t="s">
        <v>5637</v>
      </c>
      <c r="G21" s="25" t="s">
        <v>5638</v>
      </c>
      <c r="H21" s="25" t="s">
        <v>5639</v>
      </c>
      <c r="I21" s="25" t="s">
        <v>5607</v>
      </c>
      <c r="J21" s="25" t="s">
        <v>3032</v>
      </c>
      <c r="K21" s="25"/>
      <c r="L21" s="25" t="s">
        <v>5568</v>
      </c>
      <c r="M21" s="25"/>
      <c r="N21" s="25"/>
      <c r="O21" s="38"/>
    </row>
    <row r="22" ht="14.5" spans="1:15">
      <c r="A22" s="33" t="s">
        <v>5591</v>
      </c>
      <c r="B22" s="25" t="s">
        <v>147</v>
      </c>
      <c r="C22" s="25">
        <v>4949571</v>
      </c>
      <c r="D22" s="25" t="s">
        <v>5640</v>
      </c>
      <c r="E22" s="25" t="s">
        <v>4743</v>
      </c>
      <c r="F22" s="34">
        <v>37655</v>
      </c>
      <c r="G22" s="25" t="s">
        <v>4803</v>
      </c>
      <c r="H22" s="25" t="s">
        <v>5641</v>
      </c>
      <c r="I22" s="25" t="s">
        <v>5607</v>
      </c>
      <c r="J22" s="25" t="s">
        <v>5599</v>
      </c>
      <c r="K22" s="25" t="s">
        <v>5635</v>
      </c>
      <c r="L22" s="25">
        <v>60</v>
      </c>
      <c r="M22" s="25"/>
      <c r="N22" s="25"/>
      <c r="O22" s="38"/>
    </row>
    <row r="23" ht="14.5" spans="1:15">
      <c r="A23" s="33" t="s">
        <v>5591</v>
      </c>
      <c r="B23" s="25" t="s">
        <v>147</v>
      </c>
      <c r="C23" s="25">
        <v>4891941</v>
      </c>
      <c r="D23" s="25" t="s">
        <v>5642</v>
      </c>
      <c r="E23" s="25" t="s">
        <v>5643</v>
      </c>
      <c r="F23" s="34">
        <v>36956</v>
      </c>
      <c r="G23" s="25" t="s">
        <v>5590</v>
      </c>
      <c r="H23" s="25" t="s">
        <v>5644</v>
      </c>
      <c r="I23" s="25" t="s">
        <v>5645</v>
      </c>
      <c r="J23" s="25" t="s">
        <v>3032</v>
      </c>
      <c r="K23" s="25"/>
      <c r="L23" s="25" t="s">
        <v>5568</v>
      </c>
      <c r="M23" s="25"/>
      <c r="N23" s="25"/>
      <c r="O23" s="38"/>
    </row>
    <row r="24" ht="14.5" spans="1:15">
      <c r="A24" s="33" t="s">
        <v>5591</v>
      </c>
      <c r="B24" s="25" t="s">
        <v>147</v>
      </c>
      <c r="C24" s="25">
        <v>4447404</v>
      </c>
      <c r="D24" s="25" t="s">
        <v>4719</v>
      </c>
      <c r="E24" s="25" t="s">
        <v>5646</v>
      </c>
      <c r="F24" s="25" t="s">
        <v>5647</v>
      </c>
      <c r="G24" s="25" t="s">
        <v>5590</v>
      </c>
      <c r="H24" s="25" t="s">
        <v>5648</v>
      </c>
      <c r="I24" s="25" t="s">
        <v>5618</v>
      </c>
      <c r="J24" s="25" t="s">
        <v>3032</v>
      </c>
      <c r="K24" s="25" t="s">
        <v>5590</v>
      </c>
      <c r="L24" s="25">
        <v>60</v>
      </c>
      <c r="M24" s="25"/>
      <c r="N24" s="25"/>
      <c r="O24" s="38"/>
    </row>
    <row r="25" ht="14.5" spans="1:15">
      <c r="A25" s="33" t="s">
        <v>5591</v>
      </c>
      <c r="B25" s="25" t="s">
        <v>147</v>
      </c>
      <c r="C25" s="25">
        <v>4739523</v>
      </c>
      <c r="D25" s="25" t="s">
        <v>4695</v>
      </c>
      <c r="E25" s="25" t="s">
        <v>5649</v>
      </c>
      <c r="F25" s="25" t="s">
        <v>5650</v>
      </c>
      <c r="G25" s="25" t="s">
        <v>5638</v>
      </c>
      <c r="H25" s="25" t="s">
        <v>5651</v>
      </c>
      <c r="I25" s="25" t="s">
        <v>5598</v>
      </c>
      <c r="J25" s="25" t="s">
        <v>3032</v>
      </c>
      <c r="K25" s="25"/>
      <c r="L25" s="25" t="s">
        <v>5608</v>
      </c>
      <c r="M25" s="25"/>
      <c r="N25" s="25"/>
      <c r="O25" s="38"/>
    </row>
    <row r="26" ht="14.5" spans="1:15">
      <c r="A26" s="33" t="s">
        <v>5591</v>
      </c>
      <c r="B26" s="25" t="s">
        <v>147</v>
      </c>
      <c r="C26" s="25">
        <v>4982522</v>
      </c>
      <c r="D26" s="25" t="s">
        <v>5652</v>
      </c>
      <c r="E26" s="25" t="s">
        <v>5653</v>
      </c>
      <c r="F26" s="34">
        <v>37012</v>
      </c>
      <c r="G26" s="25" t="s">
        <v>5610</v>
      </c>
      <c r="H26" s="25" t="s">
        <v>5654</v>
      </c>
      <c r="I26" s="25" t="s">
        <v>5598</v>
      </c>
      <c r="J26" s="25" t="s">
        <v>3032</v>
      </c>
      <c r="K26" s="25" t="s">
        <v>5590</v>
      </c>
      <c r="L26" s="25">
        <v>70</v>
      </c>
      <c r="M26" s="25"/>
      <c r="N26" s="25"/>
      <c r="O26" s="38"/>
    </row>
    <row r="27" ht="14.5" spans="1:15">
      <c r="A27" s="33" t="s">
        <v>5591</v>
      </c>
      <c r="B27" s="25" t="s">
        <v>147</v>
      </c>
      <c r="C27" s="25">
        <v>4170357</v>
      </c>
      <c r="D27" s="25" t="s">
        <v>4642</v>
      </c>
      <c r="E27" s="25" t="s">
        <v>5655</v>
      </c>
      <c r="F27" s="25" t="s">
        <v>5656</v>
      </c>
      <c r="G27" s="25" t="s">
        <v>5580</v>
      </c>
      <c r="H27" s="25" t="s">
        <v>5657</v>
      </c>
      <c r="I27" s="25" t="s">
        <v>5618</v>
      </c>
      <c r="J27" s="25" t="s">
        <v>3032</v>
      </c>
      <c r="K27" s="25"/>
      <c r="L27" s="25" t="s">
        <v>5658</v>
      </c>
      <c r="M27" s="25"/>
      <c r="N27" s="25"/>
      <c r="O27" s="38"/>
    </row>
    <row r="28" ht="14.5" spans="1:15">
      <c r="A28" s="33" t="s">
        <v>5591</v>
      </c>
      <c r="B28" s="25" t="s">
        <v>147</v>
      </c>
      <c r="C28" s="25">
        <v>4303831</v>
      </c>
      <c r="D28" s="25" t="s">
        <v>4719</v>
      </c>
      <c r="E28" s="25" t="s">
        <v>5659</v>
      </c>
      <c r="F28" s="25" t="s">
        <v>5660</v>
      </c>
      <c r="G28" s="25" t="s">
        <v>5661</v>
      </c>
      <c r="H28" s="25" t="s">
        <v>5662</v>
      </c>
      <c r="I28" s="25" t="s">
        <v>5618</v>
      </c>
      <c r="J28" s="25" t="s">
        <v>3032</v>
      </c>
      <c r="K28" s="25"/>
      <c r="L28" s="25"/>
      <c r="M28" s="25"/>
      <c r="N28" s="25"/>
      <c r="O28" s="38"/>
    </row>
    <row r="29" ht="14.5" spans="1:15">
      <c r="A29" s="33" t="s">
        <v>5591</v>
      </c>
      <c r="B29" s="25" t="s">
        <v>147</v>
      </c>
      <c r="C29" s="25">
        <v>4465893</v>
      </c>
      <c r="D29" s="25" t="s">
        <v>4719</v>
      </c>
      <c r="E29" s="25" t="s">
        <v>5663</v>
      </c>
      <c r="F29" s="29" t="s">
        <v>3296</v>
      </c>
      <c r="G29" s="25" t="s">
        <v>4803</v>
      </c>
      <c r="H29" s="25" t="s">
        <v>5664</v>
      </c>
      <c r="I29" s="25" t="s">
        <v>5618</v>
      </c>
      <c r="J29" s="25" t="s">
        <v>3032</v>
      </c>
      <c r="K29" s="25"/>
      <c r="L29" s="25"/>
      <c r="M29" s="25"/>
      <c r="N29" s="25"/>
      <c r="O29" s="38"/>
    </row>
    <row r="30" ht="14.5" spans="1:15">
      <c r="A30" s="25" t="s">
        <v>4354</v>
      </c>
      <c r="B30" s="25" t="s">
        <v>198</v>
      </c>
      <c r="C30" s="25">
        <v>4764139</v>
      </c>
      <c r="D30" s="25" t="s">
        <v>184</v>
      </c>
      <c r="E30" s="25" t="s">
        <v>519</v>
      </c>
      <c r="F30" s="34">
        <v>36839</v>
      </c>
      <c r="G30" s="25" t="s">
        <v>355</v>
      </c>
      <c r="H30" s="25" t="s">
        <v>4395</v>
      </c>
      <c r="I30" s="29" t="s">
        <v>1234</v>
      </c>
      <c r="J30" s="25" t="s">
        <v>5599</v>
      </c>
      <c r="K30" s="25" t="s">
        <v>4801</v>
      </c>
      <c r="L30" s="25">
        <v>54</v>
      </c>
      <c r="M30" s="25"/>
      <c r="N30" s="25"/>
      <c r="O30" s="38"/>
    </row>
    <row r="31" ht="14.5" spans="1:15">
      <c r="A31" s="25" t="s">
        <v>4354</v>
      </c>
      <c r="B31" s="25" t="s">
        <v>3858</v>
      </c>
      <c r="C31" s="25">
        <v>4590069</v>
      </c>
      <c r="D31" s="25" t="s">
        <v>211</v>
      </c>
      <c r="E31" s="25" t="s">
        <v>5665</v>
      </c>
      <c r="F31" s="34">
        <v>36596</v>
      </c>
      <c r="G31" s="25" t="s">
        <v>3637</v>
      </c>
      <c r="H31" s="25" t="s">
        <v>5666</v>
      </c>
      <c r="I31" s="29" t="s">
        <v>3573</v>
      </c>
      <c r="J31" s="25" t="s">
        <v>2389</v>
      </c>
      <c r="K31" s="25"/>
      <c r="L31" s="25" t="s">
        <v>5667</v>
      </c>
      <c r="M31" s="25"/>
      <c r="N31" s="25"/>
      <c r="O31" s="38"/>
    </row>
    <row r="32" ht="14.5" spans="1:15">
      <c r="A32" s="25" t="s">
        <v>4354</v>
      </c>
      <c r="B32" s="25" t="s">
        <v>3858</v>
      </c>
      <c r="C32" s="25">
        <v>4862217</v>
      </c>
      <c r="D32" s="25" t="s">
        <v>4376</v>
      </c>
      <c r="E32" s="25" t="s">
        <v>1904</v>
      </c>
      <c r="F32" s="25" t="s">
        <v>3814</v>
      </c>
      <c r="G32" s="25" t="s">
        <v>320</v>
      </c>
      <c r="H32" s="25" t="s">
        <v>4377</v>
      </c>
      <c r="I32" s="25" t="s">
        <v>769</v>
      </c>
      <c r="J32" s="25" t="s">
        <v>3032</v>
      </c>
      <c r="K32" s="25"/>
      <c r="L32" s="25" t="s">
        <v>5668</v>
      </c>
      <c r="M32" s="25"/>
      <c r="N32" s="25"/>
      <c r="O32" s="38"/>
    </row>
    <row r="33" ht="14.5" spans="1:15">
      <c r="A33" s="25" t="s">
        <v>4354</v>
      </c>
      <c r="B33" s="25" t="s">
        <v>198</v>
      </c>
      <c r="C33" s="25">
        <v>3965627</v>
      </c>
      <c r="D33" s="25" t="s">
        <v>1405</v>
      </c>
      <c r="E33" s="25" t="s">
        <v>5669</v>
      </c>
      <c r="F33" s="25" t="s">
        <v>5670</v>
      </c>
      <c r="G33" s="25" t="s">
        <v>311</v>
      </c>
      <c r="H33" s="25" t="s">
        <v>5671</v>
      </c>
      <c r="I33" s="25" t="s">
        <v>5573</v>
      </c>
      <c r="J33" s="25" t="s">
        <v>3032</v>
      </c>
      <c r="K33" s="25"/>
      <c r="L33" s="25"/>
      <c r="M33" s="25"/>
      <c r="N33" s="25"/>
      <c r="O33" s="38"/>
    </row>
    <row r="34" ht="14.5" spans="1:15">
      <c r="A34" s="25" t="s">
        <v>4354</v>
      </c>
      <c r="B34" s="25" t="s">
        <v>1262</v>
      </c>
      <c r="C34" s="25">
        <v>4120605</v>
      </c>
      <c r="D34" s="25" t="s">
        <v>2845</v>
      </c>
      <c r="E34" s="25" t="s">
        <v>788</v>
      </c>
      <c r="F34" s="25" t="s">
        <v>2846</v>
      </c>
      <c r="G34" s="25" t="s">
        <v>5672</v>
      </c>
      <c r="H34" s="25" t="s">
        <v>2848</v>
      </c>
      <c r="I34" s="25" t="s">
        <v>4383</v>
      </c>
      <c r="J34" s="25" t="s">
        <v>174</v>
      </c>
      <c r="K34" s="41"/>
      <c r="L34" s="25" t="s">
        <v>5667</v>
      </c>
      <c r="M34" s="25"/>
      <c r="N34" s="25"/>
      <c r="O34" s="38"/>
    </row>
    <row r="35" ht="14.5" spans="1:15">
      <c r="A35" s="25" t="s">
        <v>4354</v>
      </c>
      <c r="B35" s="25" t="s">
        <v>198</v>
      </c>
      <c r="C35" s="25">
        <v>3902427</v>
      </c>
      <c r="D35" s="25" t="s">
        <v>5673</v>
      </c>
      <c r="E35" s="25" t="s">
        <v>5674</v>
      </c>
      <c r="F35" s="25" t="s">
        <v>5675</v>
      </c>
      <c r="G35" s="25" t="s">
        <v>171</v>
      </c>
      <c r="H35" s="25" t="s">
        <v>5676</v>
      </c>
      <c r="I35" s="25" t="s">
        <v>375</v>
      </c>
      <c r="J35" s="25" t="s">
        <v>182</v>
      </c>
      <c r="K35" s="25"/>
      <c r="L35" s="25" t="s">
        <v>5668</v>
      </c>
      <c r="M35" s="25"/>
      <c r="N35" s="25"/>
      <c r="O35" s="38"/>
    </row>
    <row r="36" ht="14.5" spans="1:15">
      <c r="A36" s="25" t="s">
        <v>4354</v>
      </c>
      <c r="B36" s="25" t="s">
        <v>3858</v>
      </c>
      <c r="C36" s="25">
        <v>3928014</v>
      </c>
      <c r="D36" s="25" t="s">
        <v>2041</v>
      </c>
      <c r="E36" s="25" t="s">
        <v>4387</v>
      </c>
      <c r="F36" s="25" t="s">
        <v>5677</v>
      </c>
      <c r="G36" s="25" t="s">
        <v>196</v>
      </c>
      <c r="H36" s="25" t="s">
        <v>5678</v>
      </c>
      <c r="I36" s="25" t="s">
        <v>4389</v>
      </c>
      <c r="J36" s="25" t="s">
        <v>3032</v>
      </c>
      <c r="K36" s="25" t="s">
        <v>196</v>
      </c>
      <c r="L36" s="25">
        <v>55</v>
      </c>
      <c r="M36" s="25"/>
      <c r="N36" s="25"/>
      <c r="O36" s="38"/>
    </row>
    <row r="37" ht="14.5" spans="1:15">
      <c r="A37" s="25" t="s">
        <v>4354</v>
      </c>
      <c r="B37" s="29" t="s">
        <v>3858</v>
      </c>
      <c r="C37" s="25">
        <v>4687158</v>
      </c>
      <c r="D37" s="25" t="s">
        <v>5101</v>
      </c>
      <c r="E37" s="25" t="s">
        <v>5679</v>
      </c>
      <c r="F37" s="25" t="s">
        <v>5680</v>
      </c>
      <c r="G37" s="25" t="s">
        <v>331</v>
      </c>
      <c r="H37" s="25" t="s">
        <v>4405</v>
      </c>
      <c r="I37" s="25" t="s">
        <v>2884</v>
      </c>
      <c r="J37" s="25" t="s">
        <v>5599</v>
      </c>
      <c r="K37" s="25" t="s">
        <v>331</v>
      </c>
      <c r="L37" s="25" t="s">
        <v>5681</v>
      </c>
      <c r="M37" s="25" t="s">
        <v>5602</v>
      </c>
      <c r="N37" s="25"/>
      <c r="O37" s="38"/>
    </row>
    <row r="38" ht="14.5" spans="1:15">
      <c r="A38" s="35" t="s">
        <v>4354</v>
      </c>
      <c r="B38" s="36" t="s">
        <v>5094</v>
      </c>
      <c r="C38" s="35">
        <v>4589778</v>
      </c>
      <c r="D38" s="35" t="s">
        <v>5095</v>
      </c>
      <c r="E38" s="35" t="s">
        <v>5682</v>
      </c>
      <c r="F38" s="35" t="s">
        <v>5683</v>
      </c>
      <c r="G38" s="35" t="s">
        <v>214</v>
      </c>
      <c r="H38" s="35" t="s">
        <v>4381</v>
      </c>
      <c r="I38" s="36" t="s">
        <v>529</v>
      </c>
      <c r="J38" s="35" t="s">
        <v>5599</v>
      </c>
      <c r="K38" s="35" t="s">
        <v>214</v>
      </c>
      <c r="L38" s="35">
        <v>74</v>
      </c>
      <c r="M38" s="35" t="s">
        <v>5684</v>
      </c>
      <c r="N38" s="35"/>
      <c r="O38" s="42"/>
    </row>
    <row r="39" ht="14.5" spans="1:15">
      <c r="A39" s="25" t="s">
        <v>4354</v>
      </c>
      <c r="B39" s="29" t="s">
        <v>198</v>
      </c>
      <c r="C39" s="25">
        <v>4899080</v>
      </c>
      <c r="D39" s="25" t="s">
        <v>4357</v>
      </c>
      <c r="E39" s="25" t="s">
        <v>4358</v>
      </c>
      <c r="F39" s="34">
        <v>36841</v>
      </c>
      <c r="G39" s="25" t="s">
        <v>299</v>
      </c>
      <c r="H39" s="25" t="s">
        <v>4359</v>
      </c>
      <c r="I39" s="29" t="s">
        <v>1195</v>
      </c>
      <c r="J39" s="25" t="s">
        <v>5685</v>
      </c>
      <c r="K39" s="25" t="s">
        <v>5686</v>
      </c>
      <c r="L39" s="25">
        <v>60</v>
      </c>
      <c r="M39" s="25"/>
      <c r="N39" s="25"/>
      <c r="O39" s="38"/>
    </row>
    <row r="40" ht="14.5" spans="1:15">
      <c r="A40" s="35" t="s">
        <v>4354</v>
      </c>
      <c r="B40" s="35" t="s">
        <v>198</v>
      </c>
      <c r="C40" s="35">
        <v>4911525</v>
      </c>
      <c r="D40" s="35" t="s">
        <v>2850</v>
      </c>
      <c r="E40" s="35" t="s">
        <v>2851</v>
      </c>
      <c r="F40" s="35" t="s">
        <v>2852</v>
      </c>
      <c r="G40" s="35" t="s">
        <v>331</v>
      </c>
      <c r="H40" s="35" t="s">
        <v>2853</v>
      </c>
      <c r="I40" s="35" t="s">
        <v>769</v>
      </c>
      <c r="J40" s="35" t="s">
        <v>5599</v>
      </c>
      <c r="K40" s="35" t="s">
        <v>331</v>
      </c>
      <c r="L40" s="35" t="s">
        <v>5687</v>
      </c>
      <c r="M40" s="35" t="s">
        <v>5602</v>
      </c>
      <c r="N40" s="35"/>
      <c r="O40" s="42"/>
    </row>
    <row r="41" ht="14.5" spans="1:15">
      <c r="A41" s="25" t="s">
        <v>4354</v>
      </c>
      <c r="B41" s="25" t="s">
        <v>3858</v>
      </c>
      <c r="C41" s="25">
        <v>4552760</v>
      </c>
      <c r="D41" s="25" t="s">
        <v>2865</v>
      </c>
      <c r="E41" s="25" t="s">
        <v>1833</v>
      </c>
      <c r="F41" s="25" t="s">
        <v>1536</v>
      </c>
      <c r="G41" s="25" t="s">
        <v>265</v>
      </c>
      <c r="H41" s="25" t="s">
        <v>3859</v>
      </c>
      <c r="I41" s="25" t="s">
        <v>5688</v>
      </c>
      <c r="J41" s="25" t="s">
        <v>5599</v>
      </c>
      <c r="K41" s="41"/>
      <c r="L41" s="25" t="s">
        <v>5668</v>
      </c>
      <c r="M41" s="25"/>
      <c r="N41" s="25"/>
      <c r="O41" s="38"/>
    </row>
    <row r="42" ht="14.5" spans="1:15">
      <c r="A42" s="25" t="s">
        <v>4354</v>
      </c>
      <c r="B42" s="25" t="s">
        <v>3858</v>
      </c>
      <c r="C42" s="25">
        <v>4940541</v>
      </c>
      <c r="D42" s="25" t="s">
        <v>2041</v>
      </c>
      <c r="E42" s="25" t="s">
        <v>5087</v>
      </c>
      <c r="F42" s="25" t="s">
        <v>2293</v>
      </c>
      <c r="G42" s="25" t="s">
        <v>879</v>
      </c>
      <c r="H42" s="25" t="s">
        <v>1255</v>
      </c>
      <c r="I42" s="25" t="s">
        <v>1256</v>
      </c>
      <c r="J42" s="25" t="s">
        <v>182</v>
      </c>
      <c r="K42" s="41"/>
      <c r="L42" s="25" t="s">
        <v>5667</v>
      </c>
      <c r="M42" s="25"/>
      <c r="N42" s="25"/>
      <c r="O42" s="38"/>
    </row>
    <row r="43" ht="14.5" spans="1:15">
      <c r="A43" s="25" t="s">
        <v>4354</v>
      </c>
      <c r="B43" s="25" t="s">
        <v>147</v>
      </c>
      <c r="C43" s="25">
        <v>4995151</v>
      </c>
      <c r="D43" s="25" t="s">
        <v>2041</v>
      </c>
      <c r="E43" s="25" t="s">
        <v>2067</v>
      </c>
      <c r="F43" s="34">
        <v>37596</v>
      </c>
      <c r="G43" s="25" t="s">
        <v>196</v>
      </c>
      <c r="H43" s="25" t="s">
        <v>2069</v>
      </c>
      <c r="I43" s="25" t="s">
        <v>1195</v>
      </c>
      <c r="J43" s="25" t="s">
        <v>174</v>
      </c>
      <c r="K43" s="41"/>
      <c r="L43" s="25" t="s">
        <v>5668</v>
      </c>
      <c r="M43" s="25"/>
      <c r="N43" s="25"/>
      <c r="O43" s="38"/>
    </row>
    <row r="44" ht="14.5" spans="1:15">
      <c r="A44" s="35" t="s">
        <v>4354</v>
      </c>
      <c r="B44" s="35" t="s">
        <v>147</v>
      </c>
      <c r="C44" s="35">
        <v>4987889</v>
      </c>
      <c r="D44" s="35" t="s">
        <v>1302</v>
      </c>
      <c r="E44" s="35" t="s">
        <v>1701</v>
      </c>
      <c r="F44" s="37">
        <v>37384</v>
      </c>
      <c r="G44" s="35" t="s">
        <v>299</v>
      </c>
      <c r="H44" s="35" t="s">
        <v>1704</v>
      </c>
      <c r="I44" s="35" t="s">
        <v>1195</v>
      </c>
      <c r="J44" s="35" t="s">
        <v>5599</v>
      </c>
      <c r="K44" s="35" t="s">
        <v>5689</v>
      </c>
      <c r="L44" s="35" t="s">
        <v>5690</v>
      </c>
      <c r="M44" s="35" t="s">
        <v>5602</v>
      </c>
      <c r="N44" s="35"/>
      <c r="O44" s="42"/>
    </row>
    <row r="45" ht="14.5" spans="1:15">
      <c r="A45" s="25" t="s">
        <v>2567</v>
      </c>
      <c r="B45" s="25" t="s">
        <v>147</v>
      </c>
      <c r="C45" s="25">
        <v>4726587</v>
      </c>
      <c r="D45" s="25" t="s">
        <v>306</v>
      </c>
      <c r="E45" s="25" t="s">
        <v>1033</v>
      </c>
      <c r="F45" s="25" t="s">
        <v>4788</v>
      </c>
      <c r="G45" s="25" t="s">
        <v>232</v>
      </c>
      <c r="H45" s="25" t="s">
        <v>4789</v>
      </c>
      <c r="I45" s="25" t="s">
        <v>1624</v>
      </c>
      <c r="J45" s="25" t="s">
        <v>174</v>
      </c>
      <c r="K45" s="25"/>
      <c r="L45" s="25">
        <v>57</v>
      </c>
      <c r="M45" s="25"/>
      <c r="N45" s="25"/>
      <c r="O45" s="38"/>
    </row>
    <row r="46" ht="14.5" spans="1:15">
      <c r="A46" s="25" t="s">
        <v>2567</v>
      </c>
      <c r="B46" s="25" t="s">
        <v>147</v>
      </c>
      <c r="C46" s="25">
        <v>4773903</v>
      </c>
      <c r="D46" s="25" t="s">
        <v>306</v>
      </c>
      <c r="E46" s="25" t="s">
        <v>4626</v>
      </c>
      <c r="F46" s="25">
        <v>36981</v>
      </c>
      <c r="G46" s="25" t="s">
        <v>214</v>
      </c>
      <c r="H46" s="25" t="s">
        <v>5691</v>
      </c>
      <c r="I46" s="25" t="s">
        <v>610</v>
      </c>
      <c r="J46" s="25" t="s">
        <v>174</v>
      </c>
      <c r="K46" s="25"/>
      <c r="L46" s="25">
        <v>54</v>
      </c>
      <c r="M46" s="25"/>
      <c r="N46" s="25"/>
      <c r="O46" s="38"/>
    </row>
    <row r="47" ht="16.5" spans="1:15">
      <c r="A47" s="25" t="s">
        <v>2567</v>
      </c>
      <c r="B47" s="25" t="s">
        <v>147</v>
      </c>
      <c r="C47" s="25" t="s">
        <v>5692</v>
      </c>
      <c r="D47" s="25" t="s">
        <v>184</v>
      </c>
      <c r="E47" s="25" t="s">
        <v>412</v>
      </c>
      <c r="F47" s="25" t="s">
        <v>5693</v>
      </c>
      <c r="G47" s="25" t="s">
        <v>228</v>
      </c>
      <c r="H47" s="25" t="s">
        <v>413</v>
      </c>
      <c r="I47" s="25" t="s">
        <v>397</v>
      </c>
      <c r="J47" s="25" t="s">
        <v>174</v>
      </c>
      <c r="K47" s="25"/>
      <c r="L47" s="25">
        <v>56</v>
      </c>
      <c r="M47" s="25"/>
      <c r="N47" s="39"/>
      <c r="O47" s="43"/>
    </row>
    <row r="48" ht="16.5" spans="1:15">
      <c r="A48" s="25" t="s">
        <v>2567</v>
      </c>
      <c r="B48" s="25" t="s">
        <v>147</v>
      </c>
      <c r="C48" s="25" t="s">
        <v>5694</v>
      </c>
      <c r="D48" s="25" t="s">
        <v>540</v>
      </c>
      <c r="E48" s="25" t="s">
        <v>800</v>
      </c>
      <c r="F48" s="25" t="s">
        <v>5695</v>
      </c>
      <c r="G48" s="25" t="s">
        <v>179</v>
      </c>
      <c r="H48" s="25" t="s">
        <v>5696</v>
      </c>
      <c r="I48" s="25" t="s">
        <v>375</v>
      </c>
      <c r="J48" s="25" t="s">
        <v>182</v>
      </c>
      <c r="K48" s="25"/>
      <c r="L48" s="25">
        <v>58</v>
      </c>
      <c r="M48" s="25"/>
      <c r="N48" s="39"/>
      <c r="O48" s="43"/>
    </row>
    <row r="49" ht="14.5" spans="1:15">
      <c r="A49" s="25" t="s">
        <v>2567</v>
      </c>
      <c r="B49" s="25" t="s">
        <v>147</v>
      </c>
      <c r="C49" s="25" t="s">
        <v>3709</v>
      </c>
      <c r="D49" s="25" t="s">
        <v>189</v>
      </c>
      <c r="E49" s="25" t="s">
        <v>3710</v>
      </c>
      <c r="F49" s="25" t="s">
        <v>3711</v>
      </c>
      <c r="G49" s="25" t="s">
        <v>232</v>
      </c>
      <c r="H49" s="25" t="s">
        <v>3712</v>
      </c>
      <c r="I49" s="25" t="s">
        <v>384</v>
      </c>
      <c r="J49" s="25" t="s">
        <v>182</v>
      </c>
      <c r="K49" s="25"/>
      <c r="L49" s="25" t="s">
        <v>323</v>
      </c>
      <c r="M49" s="25"/>
      <c r="N49" s="25"/>
      <c r="O49" s="38"/>
    </row>
    <row r="50" ht="16.5" spans="1:15">
      <c r="A50" s="25" t="s">
        <v>2567</v>
      </c>
      <c r="B50" s="25" t="s">
        <v>147</v>
      </c>
      <c r="C50" s="25">
        <v>4327982</v>
      </c>
      <c r="D50" s="25" t="s">
        <v>205</v>
      </c>
      <c r="E50" s="25" t="s">
        <v>4793</v>
      </c>
      <c r="F50" s="25" t="s">
        <v>4794</v>
      </c>
      <c r="G50" s="25" t="s">
        <v>228</v>
      </c>
      <c r="H50" s="25" t="s">
        <v>4795</v>
      </c>
      <c r="I50" s="25" t="s">
        <v>384</v>
      </c>
      <c r="J50" s="25" t="s">
        <v>182</v>
      </c>
      <c r="K50" s="25"/>
      <c r="L50" s="25">
        <v>61</v>
      </c>
      <c r="M50" s="39"/>
      <c r="N50" s="25"/>
      <c r="O50" s="38"/>
    </row>
    <row r="51" ht="14.5" spans="1:15">
      <c r="A51" s="25" t="s">
        <v>2567</v>
      </c>
      <c r="B51" s="25" t="s">
        <v>147</v>
      </c>
      <c r="C51" s="25" t="s">
        <v>5697</v>
      </c>
      <c r="D51" s="25" t="s">
        <v>257</v>
      </c>
      <c r="E51" s="25" t="s">
        <v>509</v>
      </c>
      <c r="F51" s="25" t="s">
        <v>4074</v>
      </c>
      <c r="G51" s="25" t="s">
        <v>228</v>
      </c>
      <c r="H51" s="25" t="s">
        <v>5698</v>
      </c>
      <c r="I51" s="25" t="s">
        <v>375</v>
      </c>
      <c r="J51" s="25" t="s">
        <v>182</v>
      </c>
      <c r="K51" s="25"/>
      <c r="L51" s="25">
        <v>56</v>
      </c>
      <c r="M51" s="25"/>
      <c r="N51" s="25"/>
      <c r="O51" s="38"/>
    </row>
    <row r="52" ht="14.5" spans="1:15">
      <c r="A52" s="25" t="s">
        <v>2567</v>
      </c>
      <c r="B52" s="25" t="s">
        <v>147</v>
      </c>
      <c r="C52" s="25" t="s">
        <v>2628</v>
      </c>
      <c r="D52" s="25" t="s">
        <v>176</v>
      </c>
      <c r="E52" s="25" t="s">
        <v>2629</v>
      </c>
      <c r="F52" s="25" t="s">
        <v>2630</v>
      </c>
      <c r="G52" s="25" t="s">
        <v>320</v>
      </c>
      <c r="H52" s="25" t="s">
        <v>2631</v>
      </c>
      <c r="I52" s="25" t="s">
        <v>1279</v>
      </c>
      <c r="J52" s="25" t="s">
        <v>182</v>
      </c>
      <c r="K52" s="25"/>
      <c r="L52" s="25" t="s">
        <v>323</v>
      </c>
      <c r="M52" s="25"/>
      <c r="N52" s="25"/>
      <c r="O52" s="38"/>
    </row>
    <row r="53" ht="14.5" spans="1:15">
      <c r="A53" s="35" t="s">
        <v>2567</v>
      </c>
      <c r="B53" s="35" t="s">
        <v>147</v>
      </c>
      <c r="C53" s="35">
        <v>4835417</v>
      </c>
      <c r="D53" s="35" t="s">
        <v>1283</v>
      </c>
      <c r="E53" s="35" t="s">
        <v>1156</v>
      </c>
      <c r="F53" s="35">
        <v>36746</v>
      </c>
      <c r="G53" s="35" t="s">
        <v>196</v>
      </c>
      <c r="H53" s="35" t="s">
        <v>4791</v>
      </c>
      <c r="I53" s="35" t="s">
        <v>1497</v>
      </c>
      <c r="J53" s="35" t="s">
        <v>174</v>
      </c>
      <c r="K53" s="35" t="s">
        <v>196</v>
      </c>
      <c r="L53" s="35">
        <v>71</v>
      </c>
      <c r="M53" s="35" t="s">
        <v>5602</v>
      </c>
      <c r="N53" s="35"/>
      <c r="O53" s="42"/>
    </row>
    <row r="54" ht="14.5" spans="1:15">
      <c r="A54" s="35" t="s">
        <v>2567</v>
      </c>
      <c r="B54" s="35" t="s">
        <v>147</v>
      </c>
      <c r="C54" s="35">
        <v>4835417</v>
      </c>
      <c r="D54" s="35" t="s">
        <v>1283</v>
      </c>
      <c r="E54" s="35" t="s">
        <v>1156</v>
      </c>
      <c r="F54" s="35">
        <v>36746</v>
      </c>
      <c r="G54" s="35" t="s">
        <v>232</v>
      </c>
      <c r="H54" s="35" t="s">
        <v>4791</v>
      </c>
      <c r="I54" s="35" t="s">
        <v>1497</v>
      </c>
      <c r="J54" s="35" t="s">
        <v>174</v>
      </c>
      <c r="K54" s="35" t="s">
        <v>232</v>
      </c>
      <c r="L54" s="35">
        <v>66</v>
      </c>
      <c r="M54" s="41"/>
      <c r="N54" s="35"/>
      <c r="O54" s="42"/>
    </row>
    <row r="55" ht="14.5" spans="1:15">
      <c r="A55" s="25" t="s">
        <v>2567</v>
      </c>
      <c r="B55" s="25" t="s">
        <v>147</v>
      </c>
      <c r="C55" s="25" t="s">
        <v>5699</v>
      </c>
      <c r="D55" s="25" t="s">
        <v>539</v>
      </c>
      <c r="E55" s="25" t="s">
        <v>4780</v>
      </c>
      <c r="F55" s="25" t="s">
        <v>4781</v>
      </c>
      <c r="G55" s="25" t="s">
        <v>196</v>
      </c>
      <c r="H55" s="25" t="s">
        <v>4782</v>
      </c>
      <c r="I55" s="25" t="s">
        <v>1497</v>
      </c>
      <c r="J55" s="25" t="s">
        <v>182</v>
      </c>
      <c r="K55" s="25"/>
      <c r="L55" s="25" t="s">
        <v>323</v>
      </c>
      <c r="M55" s="25"/>
      <c r="N55" s="25"/>
      <c r="O55" s="38"/>
    </row>
    <row r="56" ht="14.5" spans="1:15">
      <c r="A56" s="25" t="s">
        <v>2567</v>
      </c>
      <c r="B56" s="25" t="s">
        <v>147</v>
      </c>
      <c r="C56" s="25" t="s">
        <v>5700</v>
      </c>
      <c r="D56" s="25" t="s">
        <v>539</v>
      </c>
      <c r="E56" s="25" t="s">
        <v>2636</v>
      </c>
      <c r="F56" s="25" t="s">
        <v>2637</v>
      </c>
      <c r="G56" s="25" t="s">
        <v>273</v>
      </c>
      <c r="H56" s="25" t="s">
        <v>2638</v>
      </c>
      <c r="I56" s="25" t="s">
        <v>384</v>
      </c>
      <c r="J56" s="25" t="s">
        <v>182</v>
      </c>
      <c r="K56" s="25"/>
      <c r="L56" s="25" t="s">
        <v>323</v>
      </c>
      <c r="M56" s="25"/>
      <c r="N56" s="25"/>
      <c r="O56" s="38"/>
    </row>
    <row r="57" ht="14.5" spans="1:15">
      <c r="A57" s="25" t="s">
        <v>2567</v>
      </c>
      <c r="B57" s="25" t="s">
        <v>147</v>
      </c>
      <c r="C57" s="25" t="s">
        <v>5701</v>
      </c>
      <c r="D57" s="25" t="s">
        <v>184</v>
      </c>
      <c r="E57" s="25" t="s">
        <v>390</v>
      </c>
      <c r="F57" s="25" t="s">
        <v>391</v>
      </c>
      <c r="G57" s="25" t="s">
        <v>273</v>
      </c>
      <c r="H57" s="25" t="s">
        <v>392</v>
      </c>
      <c r="I57" s="25" t="s">
        <v>384</v>
      </c>
      <c r="J57" s="25" t="s">
        <v>182</v>
      </c>
      <c r="K57" s="25"/>
      <c r="L57" s="25" t="s">
        <v>323</v>
      </c>
      <c r="M57" s="25"/>
      <c r="N57" s="25"/>
      <c r="O57" s="38"/>
    </row>
    <row r="58" ht="14.5" spans="1:15">
      <c r="A58" s="25" t="s">
        <v>2567</v>
      </c>
      <c r="B58" s="25" t="s">
        <v>147</v>
      </c>
      <c r="C58" s="25" t="s">
        <v>5701</v>
      </c>
      <c r="D58" s="25" t="s">
        <v>184</v>
      </c>
      <c r="E58" s="25" t="s">
        <v>390</v>
      </c>
      <c r="F58" s="25" t="s">
        <v>391</v>
      </c>
      <c r="G58" s="25" t="s">
        <v>179</v>
      </c>
      <c r="H58" s="25" t="s">
        <v>392</v>
      </c>
      <c r="I58" s="25" t="s">
        <v>384</v>
      </c>
      <c r="J58" s="25" t="s">
        <v>182</v>
      </c>
      <c r="K58" s="25"/>
      <c r="L58" s="25">
        <v>58</v>
      </c>
      <c r="M58" s="25"/>
      <c r="N58" s="25"/>
      <c r="O58" s="38"/>
    </row>
    <row r="59" ht="14.5" spans="1:15">
      <c r="A59" s="25" t="s">
        <v>2567</v>
      </c>
      <c r="B59" s="25" t="s">
        <v>147</v>
      </c>
      <c r="C59" s="25" t="s">
        <v>5702</v>
      </c>
      <c r="D59" s="25" t="s">
        <v>1135</v>
      </c>
      <c r="E59" s="25" t="s">
        <v>671</v>
      </c>
      <c r="F59" s="25" t="s">
        <v>2571</v>
      </c>
      <c r="G59" s="25" t="s">
        <v>214</v>
      </c>
      <c r="H59" s="25" t="s">
        <v>2572</v>
      </c>
      <c r="I59" s="25" t="s">
        <v>1497</v>
      </c>
      <c r="J59" s="25" t="s">
        <v>174</v>
      </c>
      <c r="K59" s="25"/>
      <c r="L59" s="25">
        <v>60</v>
      </c>
      <c r="M59" s="25"/>
      <c r="N59" s="25"/>
      <c r="O59" s="38"/>
    </row>
    <row r="60" ht="14.5" spans="1:15">
      <c r="A60" s="25" t="s">
        <v>2567</v>
      </c>
      <c r="B60" s="25" t="s">
        <v>147</v>
      </c>
      <c r="C60" s="25" t="s">
        <v>5703</v>
      </c>
      <c r="D60" s="25" t="s">
        <v>253</v>
      </c>
      <c r="E60" s="25" t="s">
        <v>3713</v>
      </c>
      <c r="F60" s="25" t="s">
        <v>3714</v>
      </c>
      <c r="G60" s="25" t="s">
        <v>179</v>
      </c>
      <c r="H60" s="25" t="s">
        <v>3715</v>
      </c>
      <c r="I60" s="25" t="s">
        <v>1497</v>
      </c>
      <c r="J60" s="25" t="s">
        <v>182</v>
      </c>
      <c r="K60" s="25"/>
      <c r="L60" s="25">
        <v>65</v>
      </c>
      <c r="M60" s="25"/>
      <c r="N60" s="25"/>
      <c r="O60" s="38"/>
    </row>
    <row r="61" ht="14.5" spans="1:15">
      <c r="A61" s="25" t="s">
        <v>2567</v>
      </c>
      <c r="B61" s="25" t="s">
        <v>147</v>
      </c>
      <c r="C61" s="25" t="s">
        <v>453</v>
      </c>
      <c r="D61" s="25" t="s">
        <v>184</v>
      </c>
      <c r="E61" s="25" t="s">
        <v>449</v>
      </c>
      <c r="F61" s="25" t="s">
        <v>454</v>
      </c>
      <c r="G61" s="25" t="s">
        <v>320</v>
      </c>
      <c r="H61" s="25" t="s">
        <v>455</v>
      </c>
      <c r="I61" s="25" t="s">
        <v>603</v>
      </c>
      <c r="J61" s="25" t="s">
        <v>182</v>
      </c>
      <c r="K61" s="25"/>
      <c r="L61" s="25">
        <v>53</v>
      </c>
      <c r="M61" s="25"/>
      <c r="N61" s="25"/>
      <c r="O61" s="38"/>
    </row>
    <row r="62" ht="14.5" spans="1:15">
      <c r="A62" s="25" t="s">
        <v>2567</v>
      </c>
      <c r="B62" s="25" t="s">
        <v>147</v>
      </c>
      <c r="C62" s="25" t="s">
        <v>5704</v>
      </c>
      <c r="D62" s="25" t="s">
        <v>534</v>
      </c>
      <c r="E62" s="25" t="s">
        <v>3191</v>
      </c>
      <c r="F62" s="25" t="s">
        <v>5705</v>
      </c>
      <c r="G62" s="25" t="s">
        <v>232</v>
      </c>
      <c r="H62" s="25" t="s">
        <v>5706</v>
      </c>
      <c r="I62" s="25" t="s">
        <v>603</v>
      </c>
      <c r="J62" s="25" t="s">
        <v>182</v>
      </c>
      <c r="K62" s="25"/>
      <c r="L62" s="25">
        <v>68</v>
      </c>
      <c r="M62" s="25"/>
      <c r="N62" s="25"/>
      <c r="O62" s="38"/>
    </row>
    <row r="63" ht="19.5" customHeight="1" spans="1:15">
      <c r="A63" s="25" t="s">
        <v>2567</v>
      </c>
      <c r="B63" s="25" t="s">
        <v>147</v>
      </c>
      <c r="C63" s="25" t="s">
        <v>2062</v>
      </c>
      <c r="D63" s="25" t="s">
        <v>218</v>
      </c>
      <c r="E63" s="25" t="s">
        <v>2063</v>
      </c>
      <c r="F63" s="25" t="s">
        <v>2064</v>
      </c>
      <c r="G63" s="25" t="s">
        <v>196</v>
      </c>
      <c r="H63" s="25" t="s">
        <v>2065</v>
      </c>
      <c r="I63" s="25" t="s">
        <v>375</v>
      </c>
      <c r="J63" s="25" t="s">
        <v>182</v>
      </c>
      <c r="K63" s="25"/>
      <c r="L63" s="25" t="s">
        <v>5568</v>
      </c>
      <c r="M63" s="25"/>
      <c r="N63" s="25"/>
      <c r="O63" s="38"/>
    </row>
    <row r="64" ht="14.5" spans="1:15">
      <c r="A64" s="25" t="s">
        <v>2567</v>
      </c>
      <c r="B64" s="25" t="s">
        <v>147</v>
      </c>
      <c r="C64" s="25" t="s">
        <v>4337</v>
      </c>
      <c r="D64" s="25" t="s">
        <v>4338</v>
      </c>
      <c r="E64" s="25" t="s">
        <v>4339</v>
      </c>
      <c r="F64" s="25" t="s">
        <v>4340</v>
      </c>
      <c r="G64" s="25" t="s">
        <v>228</v>
      </c>
      <c r="H64" s="25" t="s">
        <v>4341</v>
      </c>
      <c r="I64" s="25" t="s">
        <v>384</v>
      </c>
      <c r="J64" s="25" t="s">
        <v>182</v>
      </c>
      <c r="K64" s="25"/>
      <c r="L64" s="25" t="s">
        <v>323</v>
      </c>
      <c r="M64" s="25"/>
      <c r="N64" s="25"/>
      <c r="O64" s="38"/>
    </row>
    <row r="65" ht="14.5" spans="1:15">
      <c r="A65" s="25" t="s">
        <v>2567</v>
      </c>
      <c r="B65" s="25" t="s">
        <v>147</v>
      </c>
      <c r="C65" s="25" t="s">
        <v>4337</v>
      </c>
      <c r="D65" s="25" t="s">
        <v>4338</v>
      </c>
      <c r="E65" s="25" t="s">
        <v>4339</v>
      </c>
      <c r="F65" s="25" t="s">
        <v>4340</v>
      </c>
      <c r="G65" s="25" t="s">
        <v>179</v>
      </c>
      <c r="H65" s="25" t="s">
        <v>4341</v>
      </c>
      <c r="I65" s="25" t="s">
        <v>384</v>
      </c>
      <c r="J65" s="25" t="s">
        <v>182</v>
      </c>
      <c r="K65" s="25"/>
      <c r="L65" s="25" t="s">
        <v>323</v>
      </c>
      <c r="M65" s="25"/>
      <c r="N65" s="25"/>
      <c r="O65" s="38"/>
    </row>
    <row r="66" ht="14.5" spans="1:15">
      <c r="A66" s="25" t="s">
        <v>2567</v>
      </c>
      <c r="B66" s="25" t="s">
        <v>147</v>
      </c>
      <c r="C66" s="25" t="s">
        <v>5707</v>
      </c>
      <c r="D66" s="25" t="s">
        <v>168</v>
      </c>
      <c r="E66" s="25" t="s">
        <v>1835</v>
      </c>
      <c r="F66" s="25" t="s">
        <v>5708</v>
      </c>
      <c r="G66" s="25" t="s">
        <v>320</v>
      </c>
      <c r="H66" s="25" t="s">
        <v>5709</v>
      </c>
      <c r="I66" s="25" t="s">
        <v>384</v>
      </c>
      <c r="J66" s="25" t="s">
        <v>182</v>
      </c>
      <c r="K66" s="25"/>
      <c r="L66" s="25" t="s">
        <v>323</v>
      </c>
      <c r="M66" s="25"/>
      <c r="N66" s="25"/>
      <c r="O66" s="38"/>
    </row>
    <row r="67" ht="14.5" spans="1:15">
      <c r="A67" s="25" t="s">
        <v>2567</v>
      </c>
      <c r="B67" s="25" t="s">
        <v>147</v>
      </c>
      <c r="C67" s="25">
        <v>3680882</v>
      </c>
      <c r="D67" s="25" t="s">
        <v>306</v>
      </c>
      <c r="E67" s="25" t="s">
        <v>372</v>
      </c>
      <c r="F67" s="25">
        <v>35314</v>
      </c>
      <c r="G67" s="25" t="s">
        <v>196</v>
      </c>
      <c r="H67" s="25" t="s">
        <v>374</v>
      </c>
      <c r="I67" s="25" t="s">
        <v>375</v>
      </c>
      <c r="J67" s="25" t="s">
        <v>174</v>
      </c>
      <c r="K67" s="25"/>
      <c r="L67" s="25">
        <v>69</v>
      </c>
      <c r="M67" s="25"/>
      <c r="N67" s="25"/>
      <c r="O67" s="38"/>
    </row>
    <row r="68" ht="14.5" spans="1:15">
      <c r="A68" s="25" t="s">
        <v>2567</v>
      </c>
      <c r="B68" s="25" t="s">
        <v>147</v>
      </c>
      <c r="C68" s="25" t="s">
        <v>5710</v>
      </c>
      <c r="D68" s="25" t="s">
        <v>168</v>
      </c>
      <c r="E68" s="25" t="s">
        <v>2575</v>
      </c>
      <c r="F68" s="25" t="s">
        <v>2576</v>
      </c>
      <c r="G68" s="25" t="s">
        <v>232</v>
      </c>
      <c r="H68" s="25" t="s">
        <v>2577</v>
      </c>
      <c r="I68" s="25" t="s">
        <v>610</v>
      </c>
      <c r="J68" s="25" t="s">
        <v>182</v>
      </c>
      <c r="K68" s="25"/>
      <c r="L68" s="25">
        <v>54</v>
      </c>
      <c r="M68" s="25"/>
      <c r="N68" s="25"/>
      <c r="O68" s="38"/>
    </row>
    <row r="69" ht="14.5" spans="1:15">
      <c r="A69" s="25" t="s">
        <v>2567</v>
      </c>
      <c r="B69" s="25" t="s">
        <v>147</v>
      </c>
      <c r="C69" s="25">
        <v>4706409</v>
      </c>
      <c r="D69" s="25" t="s">
        <v>340</v>
      </c>
      <c r="E69" s="25" t="s">
        <v>381</v>
      </c>
      <c r="F69" s="25" t="s">
        <v>382</v>
      </c>
      <c r="G69" s="25" t="s">
        <v>232</v>
      </c>
      <c r="H69" s="25" t="s">
        <v>383</v>
      </c>
      <c r="I69" s="25" t="s">
        <v>384</v>
      </c>
      <c r="J69" s="25" t="s">
        <v>182</v>
      </c>
      <c r="K69" s="25"/>
      <c r="L69" s="25">
        <v>58</v>
      </c>
      <c r="M69" s="25"/>
      <c r="N69" s="25"/>
      <c r="O69" s="38"/>
    </row>
    <row r="70" ht="14.5" spans="1:15">
      <c r="A70" s="25" t="s">
        <v>2567</v>
      </c>
      <c r="B70" s="25" t="s">
        <v>147</v>
      </c>
      <c r="C70" s="25">
        <v>4706409</v>
      </c>
      <c r="D70" s="25" t="s">
        <v>340</v>
      </c>
      <c r="E70" s="25" t="s">
        <v>381</v>
      </c>
      <c r="F70" s="25" t="s">
        <v>382</v>
      </c>
      <c r="G70" s="25" t="s">
        <v>196</v>
      </c>
      <c r="H70" s="25" t="s">
        <v>383</v>
      </c>
      <c r="I70" s="25" t="s">
        <v>384</v>
      </c>
      <c r="J70" s="25" t="s">
        <v>182</v>
      </c>
      <c r="K70" s="25"/>
      <c r="L70" s="25">
        <v>65</v>
      </c>
      <c r="M70" s="25"/>
      <c r="N70" s="25"/>
      <c r="O70" s="38"/>
    </row>
    <row r="71" ht="14.5" spans="1:15">
      <c r="A71" s="25" t="s">
        <v>2567</v>
      </c>
      <c r="B71" s="25" t="s">
        <v>147</v>
      </c>
      <c r="C71" s="25" t="s">
        <v>424</v>
      </c>
      <c r="D71" s="25" t="s">
        <v>425</v>
      </c>
      <c r="E71" s="25" t="s">
        <v>426</v>
      </c>
      <c r="F71" s="25" t="s">
        <v>427</v>
      </c>
      <c r="G71" s="25" t="s">
        <v>214</v>
      </c>
      <c r="H71" s="25" t="s">
        <v>428</v>
      </c>
      <c r="I71" s="25" t="s">
        <v>375</v>
      </c>
      <c r="J71" s="25" t="s">
        <v>182</v>
      </c>
      <c r="K71" s="25"/>
      <c r="L71" s="25">
        <v>55</v>
      </c>
      <c r="M71" s="25"/>
      <c r="N71" s="25"/>
      <c r="O71" s="38"/>
    </row>
    <row r="72" ht="14.5" spans="1:15">
      <c r="A72" s="25" t="s">
        <v>2567</v>
      </c>
      <c r="B72" s="25" t="s">
        <v>147</v>
      </c>
      <c r="C72" s="25" t="s">
        <v>3106</v>
      </c>
      <c r="D72" s="25" t="s">
        <v>3107</v>
      </c>
      <c r="E72" s="25" t="s">
        <v>3108</v>
      </c>
      <c r="F72" s="25" t="s">
        <v>3109</v>
      </c>
      <c r="G72" s="25" t="s">
        <v>273</v>
      </c>
      <c r="H72" s="25" t="s">
        <v>3110</v>
      </c>
      <c r="I72" s="25" t="s">
        <v>397</v>
      </c>
      <c r="J72" s="25" t="s">
        <v>174</v>
      </c>
      <c r="K72" s="25"/>
      <c r="L72" s="25" t="s">
        <v>323</v>
      </c>
      <c r="M72" s="25"/>
      <c r="N72" s="25"/>
      <c r="O72" s="38"/>
    </row>
    <row r="73" ht="14.5" spans="1:15">
      <c r="A73" s="25" t="s">
        <v>2567</v>
      </c>
      <c r="B73" s="25" t="s">
        <v>147</v>
      </c>
      <c r="C73" s="25" t="s">
        <v>3106</v>
      </c>
      <c r="D73" s="25" t="s">
        <v>3107</v>
      </c>
      <c r="E73" s="25" t="s">
        <v>3108</v>
      </c>
      <c r="F73" s="25" t="s">
        <v>3109</v>
      </c>
      <c r="G73" s="25" t="s">
        <v>187</v>
      </c>
      <c r="H73" s="25" t="s">
        <v>3110</v>
      </c>
      <c r="I73" s="25" t="s">
        <v>397</v>
      </c>
      <c r="J73" s="25" t="s">
        <v>174</v>
      </c>
      <c r="K73" s="25"/>
      <c r="L73" s="25" t="s">
        <v>323</v>
      </c>
      <c r="M73" s="25"/>
      <c r="N73" s="25"/>
      <c r="O73" s="38"/>
    </row>
    <row r="74" ht="14.5" spans="1:15">
      <c r="A74" s="25" t="s">
        <v>2567</v>
      </c>
      <c r="B74" s="25" t="s">
        <v>147</v>
      </c>
      <c r="C74" s="25">
        <v>4836519</v>
      </c>
      <c r="D74" s="25" t="s">
        <v>845</v>
      </c>
      <c r="E74" s="25" t="s">
        <v>1110</v>
      </c>
      <c r="F74" s="25" t="s">
        <v>4455</v>
      </c>
      <c r="G74" s="25" t="s">
        <v>196</v>
      </c>
      <c r="H74" s="25" t="s">
        <v>5711</v>
      </c>
      <c r="I74" s="25" t="s">
        <v>610</v>
      </c>
      <c r="J74" s="25" t="s">
        <v>174</v>
      </c>
      <c r="K74" s="25"/>
      <c r="L74" s="25" t="s">
        <v>323</v>
      </c>
      <c r="M74" s="25"/>
      <c r="N74" s="25"/>
      <c r="O74" s="38"/>
    </row>
    <row r="75" ht="14.5" spans="1:15">
      <c r="A75" s="25" t="s">
        <v>2567</v>
      </c>
      <c r="B75" s="25" t="s">
        <v>147</v>
      </c>
      <c r="C75" s="25" t="s">
        <v>2607</v>
      </c>
      <c r="D75" s="25" t="s">
        <v>247</v>
      </c>
      <c r="E75" s="25" t="s">
        <v>2608</v>
      </c>
      <c r="F75" s="25" t="s">
        <v>2609</v>
      </c>
      <c r="G75" s="25" t="s">
        <v>179</v>
      </c>
      <c r="H75" s="25" t="s">
        <v>2610</v>
      </c>
      <c r="I75" s="25" t="s">
        <v>610</v>
      </c>
      <c r="J75" s="25" t="s">
        <v>182</v>
      </c>
      <c r="K75" s="25"/>
      <c r="L75" s="25" t="s">
        <v>323</v>
      </c>
      <c r="M75" s="25"/>
      <c r="N75" s="25"/>
      <c r="O75" s="38"/>
    </row>
    <row r="76" ht="14.5" spans="1:15">
      <c r="A76" s="25" t="s">
        <v>2567</v>
      </c>
      <c r="B76" s="25" t="s">
        <v>147</v>
      </c>
      <c r="C76" s="25" t="s">
        <v>5712</v>
      </c>
      <c r="D76" s="25" t="s">
        <v>168</v>
      </c>
      <c r="E76" s="25" t="s">
        <v>5713</v>
      </c>
      <c r="F76" s="25" t="s">
        <v>5714</v>
      </c>
      <c r="G76" s="25" t="s">
        <v>196</v>
      </c>
      <c r="H76" s="25" t="s">
        <v>5715</v>
      </c>
      <c r="I76" s="25" t="s">
        <v>384</v>
      </c>
      <c r="J76" s="25" t="s">
        <v>182</v>
      </c>
      <c r="K76" s="25"/>
      <c r="L76" s="25">
        <v>62</v>
      </c>
      <c r="M76" s="25"/>
      <c r="N76" s="25"/>
      <c r="O76" s="38"/>
    </row>
    <row r="77" ht="14.5" spans="1:15">
      <c r="A77" s="25" t="s">
        <v>2567</v>
      </c>
      <c r="B77" s="25" t="s">
        <v>147</v>
      </c>
      <c r="C77" s="25" t="s">
        <v>4332</v>
      </c>
      <c r="D77" s="25" t="s">
        <v>677</v>
      </c>
      <c r="E77" s="25" t="s">
        <v>4333</v>
      </c>
      <c r="F77" s="25" t="s">
        <v>4334</v>
      </c>
      <c r="G77" s="25" t="s">
        <v>3466</v>
      </c>
      <c r="H77" s="25" t="s">
        <v>4335</v>
      </c>
      <c r="I77" s="25" t="s">
        <v>456</v>
      </c>
      <c r="J77" s="25" t="s">
        <v>182</v>
      </c>
      <c r="K77" s="25"/>
      <c r="L77" s="25">
        <v>53</v>
      </c>
      <c r="M77" s="25"/>
      <c r="N77" s="25"/>
      <c r="O77" s="38"/>
    </row>
    <row r="78" ht="14.5" spans="1:15">
      <c r="A78" s="25" t="s">
        <v>2567</v>
      </c>
      <c r="B78" s="25" t="s">
        <v>147</v>
      </c>
      <c r="C78" s="25" t="s">
        <v>4332</v>
      </c>
      <c r="D78" s="25" t="s">
        <v>677</v>
      </c>
      <c r="E78" s="25" t="s">
        <v>4333</v>
      </c>
      <c r="F78" s="25" t="s">
        <v>4334</v>
      </c>
      <c r="G78" s="25" t="s">
        <v>1518</v>
      </c>
      <c r="H78" s="25" t="s">
        <v>4335</v>
      </c>
      <c r="I78" s="25" t="s">
        <v>456</v>
      </c>
      <c r="J78" s="25" t="s">
        <v>182</v>
      </c>
      <c r="K78" s="25"/>
      <c r="L78" s="25" t="s">
        <v>323</v>
      </c>
      <c r="M78" s="25"/>
      <c r="N78" s="25"/>
      <c r="O78" s="38"/>
    </row>
    <row r="79" ht="14.5" spans="1:15">
      <c r="A79" s="25" t="s">
        <v>2567</v>
      </c>
      <c r="B79" s="25" t="s">
        <v>147</v>
      </c>
      <c r="C79" s="25" t="s">
        <v>3116</v>
      </c>
      <c r="D79" s="25" t="s">
        <v>270</v>
      </c>
      <c r="E79" s="25" t="s">
        <v>3117</v>
      </c>
      <c r="F79" s="25" t="s">
        <v>2147</v>
      </c>
      <c r="G79" s="25" t="s">
        <v>214</v>
      </c>
      <c r="H79" s="25" t="s">
        <v>3119</v>
      </c>
      <c r="I79" s="25" t="s">
        <v>397</v>
      </c>
      <c r="J79" s="25" t="s">
        <v>182</v>
      </c>
      <c r="K79" s="25"/>
      <c r="L79" s="25">
        <v>66</v>
      </c>
      <c r="M79" s="25"/>
      <c r="N79" s="25"/>
      <c r="O79" s="38"/>
    </row>
    <row r="80" ht="14.5" spans="1:15">
      <c r="A80" s="25" t="s">
        <v>2567</v>
      </c>
      <c r="B80" s="25" t="s">
        <v>147</v>
      </c>
      <c r="C80" s="25" t="s">
        <v>5716</v>
      </c>
      <c r="D80" s="25" t="s">
        <v>205</v>
      </c>
      <c r="E80" s="25" t="s">
        <v>1430</v>
      </c>
      <c r="F80" s="25" t="s">
        <v>4462</v>
      </c>
      <c r="G80" s="25" t="s">
        <v>196</v>
      </c>
      <c r="H80" s="25" t="s">
        <v>2698</v>
      </c>
      <c r="I80" s="25" t="s">
        <v>610</v>
      </c>
      <c r="J80" s="25" t="s">
        <v>182</v>
      </c>
      <c r="K80" s="25"/>
      <c r="L80" s="25">
        <v>65</v>
      </c>
      <c r="M80" s="25"/>
      <c r="N80" s="25"/>
      <c r="O80" s="38"/>
    </row>
    <row r="81" ht="14.5" spans="1:15">
      <c r="A81" s="25" t="s">
        <v>2567</v>
      </c>
      <c r="B81" s="25" t="s">
        <v>147</v>
      </c>
      <c r="C81" s="25">
        <v>4966423</v>
      </c>
      <c r="D81" s="25" t="s">
        <v>247</v>
      </c>
      <c r="E81" s="25" t="s">
        <v>2706</v>
      </c>
      <c r="F81" s="25" t="s">
        <v>2753</v>
      </c>
      <c r="G81" s="25" t="s">
        <v>232</v>
      </c>
      <c r="H81" s="25" t="s">
        <v>2708</v>
      </c>
      <c r="I81" s="25" t="s">
        <v>610</v>
      </c>
      <c r="J81" s="25" t="s">
        <v>182</v>
      </c>
      <c r="K81" s="25"/>
      <c r="L81" s="25">
        <v>59</v>
      </c>
      <c r="M81" s="25"/>
      <c r="N81" s="25"/>
      <c r="O81" s="38"/>
    </row>
    <row r="82" ht="14.5" spans="1:15">
      <c r="A82" s="25" t="s">
        <v>2567</v>
      </c>
      <c r="B82" s="25" t="s">
        <v>147</v>
      </c>
      <c r="C82" s="25" t="s">
        <v>475</v>
      </c>
      <c r="D82" s="25" t="s">
        <v>348</v>
      </c>
      <c r="E82" s="25" t="s">
        <v>476</v>
      </c>
      <c r="F82" s="25" t="s">
        <v>477</v>
      </c>
      <c r="G82" s="25" t="s">
        <v>320</v>
      </c>
      <c r="H82" s="25" t="s">
        <v>478</v>
      </c>
      <c r="I82" s="25" t="s">
        <v>1497</v>
      </c>
      <c r="J82" s="25" t="s">
        <v>182</v>
      </c>
      <c r="K82" s="25"/>
      <c r="L82" s="25" t="s">
        <v>323</v>
      </c>
      <c r="M82" s="25"/>
      <c r="N82" s="25"/>
      <c r="O82" s="38"/>
    </row>
    <row r="83" ht="14.5" spans="1:15">
      <c r="A83" s="25" t="s">
        <v>2567</v>
      </c>
      <c r="B83" s="25" t="s">
        <v>147</v>
      </c>
      <c r="C83" s="25" t="s">
        <v>5717</v>
      </c>
      <c r="D83" s="25" t="s">
        <v>148</v>
      </c>
      <c r="E83" s="25" t="s">
        <v>4796</v>
      </c>
      <c r="F83" s="25" t="s">
        <v>2753</v>
      </c>
      <c r="G83" s="25" t="s">
        <v>214</v>
      </c>
      <c r="H83" s="25" t="s">
        <v>5718</v>
      </c>
      <c r="I83" s="25" t="s">
        <v>384</v>
      </c>
      <c r="J83" s="25" t="s">
        <v>182</v>
      </c>
      <c r="K83" s="25"/>
      <c r="L83" s="25" t="s">
        <v>323</v>
      </c>
      <c r="M83" s="25"/>
      <c r="N83" s="25"/>
      <c r="O83" s="38"/>
    </row>
    <row r="84" ht="14.5" spans="1:15">
      <c r="A84" s="25" t="s">
        <v>2567</v>
      </c>
      <c r="B84" s="25" t="s">
        <v>147</v>
      </c>
      <c r="C84" s="25" t="s">
        <v>5719</v>
      </c>
      <c r="D84" s="25" t="s">
        <v>270</v>
      </c>
      <c r="E84" s="25" t="s">
        <v>519</v>
      </c>
      <c r="F84" s="25" t="s">
        <v>3134</v>
      </c>
      <c r="G84" s="25" t="s">
        <v>320</v>
      </c>
      <c r="H84" s="25" t="s">
        <v>3136</v>
      </c>
      <c r="I84" s="25" t="s">
        <v>375</v>
      </c>
      <c r="J84" s="25" t="s">
        <v>182</v>
      </c>
      <c r="K84" s="25"/>
      <c r="L84" s="25">
        <v>57</v>
      </c>
      <c r="M84" s="25"/>
      <c r="N84" s="25"/>
      <c r="O84" s="38"/>
    </row>
    <row r="85" ht="14.5" spans="1:15">
      <c r="A85" s="35" t="s">
        <v>2567</v>
      </c>
      <c r="B85" s="35" t="s">
        <v>147</v>
      </c>
      <c r="C85" s="35" t="s">
        <v>5719</v>
      </c>
      <c r="D85" s="35" t="s">
        <v>270</v>
      </c>
      <c r="E85" s="35" t="s">
        <v>519</v>
      </c>
      <c r="F85" s="35" t="s">
        <v>3134</v>
      </c>
      <c r="G85" s="35" t="s">
        <v>265</v>
      </c>
      <c r="H85" s="35" t="s">
        <v>3136</v>
      </c>
      <c r="I85" s="35" t="s">
        <v>375</v>
      </c>
      <c r="J85" s="35" t="s">
        <v>182</v>
      </c>
      <c r="K85" s="35" t="s">
        <v>265</v>
      </c>
      <c r="L85" s="35">
        <v>74</v>
      </c>
      <c r="M85" s="35" t="s">
        <v>5720</v>
      </c>
      <c r="N85" s="35"/>
      <c r="O85" s="42"/>
    </row>
    <row r="86" ht="14.5" spans="1:15">
      <c r="A86" s="25" t="s">
        <v>2567</v>
      </c>
      <c r="B86" s="25" t="s">
        <v>2199</v>
      </c>
      <c r="C86" s="25">
        <v>4649256</v>
      </c>
      <c r="D86" s="25" t="s">
        <v>723</v>
      </c>
      <c r="E86" s="25" t="s">
        <v>378</v>
      </c>
      <c r="F86" s="25">
        <v>35829</v>
      </c>
      <c r="G86" s="25" t="s">
        <v>320</v>
      </c>
      <c r="H86" s="25" t="s">
        <v>380</v>
      </c>
      <c r="I86" s="25" t="s">
        <v>375</v>
      </c>
      <c r="J86" s="25" t="s">
        <v>182</v>
      </c>
      <c r="K86" s="25"/>
      <c r="L86" s="25" t="s">
        <v>323</v>
      </c>
      <c r="M86" s="25"/>
      <c r="N86" s="25"/>
      <c r="O86" s="38"/>
    </row>
    <row r="87" ht="14.5" spans="1:15">
      <c r="A87" s="25" t="s">
        <v>2567</v>
      </c>
      <c r="B87" s="25" t="s">
        <v>2199</v>
      </c>
      <c r="C87" s="25">
        <v>4649256</v>
      </c>
      <c r="D87" s="25" t="s">
        <v>723</v>
      </c>
      <c r="E87" s="25" t="s">
        <v>378</v>
      </c>
      <c r="F87" s="25">
        <v>35829</v>
      </c>
      <c r="G87" s="25" t="s">
        <v>232</v>
      </c>
      <c r="H87" s="25" t="s">
        <v>380</v>
      </c>
      <c r="I87" s="25" t="s">
        <v>375</v>
      </c>
      <c r="J87" s="25" t="s">
        <v>182</v>
      </c>
      <c r="K87" s="25"/>
      <c r="L87" s="25" t="s">
        <v>323</v>
      </c>
      <c r="M87" s="25"/>
      <c r="N87" s="25"/>
      <c r="O87" s="38"/>
    </row>
    <row r="88" ht="14.5" spans="1:15">
      <c r="A88" s="25" t="s">
        <v>2567</v>
      </c>
      <c r="B88" s="25" t="s">
        <v>147</v>
      </c>
      <c r="C88" s="25" t="s">
        <v>5721</v>
      </c>
      <c r="D88" s="25" t="s">
        <v>184</v>
      </c>
      <c r="E88" s="25" t="s">
        <v>5722</v>
      </c>
      <c r="F88" s="25" t="s">
        <v>2756</v>
      </c>
      <c r="G88" s="25" t="s">
        <v>196</v>
      </c>
      <c r="H88" s="25" t="s">
        <v>5723</v>
      </c>
      <c r="I88" s="25" t="s">
        <v>3536</v>
      </c>
      <c r="J88" s="25" t="s">
        <v>182</v>
      </c>
      <c r="K88" s="25"/>
      <c r="L88" s="25">
        <v>66</v>
      </c>
      <c r="M88" s="25"/>
      <c r="N88" s="25"/>
      <c r="O88" s="38"/>
    </row>
    <row r="89" ht="14.5" spans="1:15">
      <c r="A89" s="25" t="s">
        <v>2567</v>
      </c>
      <c r="B89" s="25" t="s">
        <v>147</v>
      </c>
      <c r="C89" s="25" t="s">
        <v>5724</v>
      </c>
      <c r="D89" s="25" t="s">
        <v>184</v>
      </c>
      <c r="E89" s="25" t="s">
        <v>2622</v>
      </c>
      <c r="F89" s="25" t="s">
        <v>2623</v>
      </c>
      <c r="G89" s="25" t="s">
        <v>214</v>
      </c>
      <c r="H89" s="25" t="s">
        <v>2624</v>
      </c>
      <c r="I89" s="25" t="s">
        <v>375</v>
      </c>
      <c r="J89" s="25" t="s">
        <v>182</v>
      </c>
      <c r="K89" s="25"/>
      <c r="L89" s="25">
        <v>56</v>
      </c>
      <c r="M89" s="25"/>
      <c r="N89" s="25"/>
      <c r="O89" s="38"/>
    </row>
    <row r="90" ht="16.5" spans="1:15">
      <c r="A90" s="25" t="s">
        <v>2567</v>
      </c>
      <c r="B90" s="25" t="s">
        <v>147</v>
      </c>
      <c r="C90" s="25">
        <v>4327982</v>
      </c>
      <c r="D90" s="25" t="s">
        <v>4793</v>
      </c>
      <c r="E90" s="25" t="s">
        <v>205</v>
      </c>
      <c r="F90" s="25">
        <v>36077</v>
      </c>
      <c r="G90" s="25" t="s">
        <v>171</v>
      </c>
      <c r="H90" s="25" t="s">
        <v>4795</v>
      </c>
      <c r="I90" s="25" t="s">
        <v>384</v>
      </c>
      <c r="J90" s="25" t="s">
        <v>174</v>
      </c>
      <c r="K90" s="25"/>
      <c r="L90" s="25" t="s">
        <v>323</v>
      </c>
      <c r="M90" s="39"/>
      <c r="N90" s="25"/>
      <c r="O90" s="38"/>
    </row>
    <row r="91" ht="16.5" spans="1:15">
      <c r="A91" s="25" t="s">
        <v>2567</v>
      </c>
      <c r="B91" s="25" t="s">
        <v>147</v>
      </c>
      <c r="C91" s="25">
        <v>3889607</v>
      </c>
      <c r="D91" s="25" t="s">
        <v>956</v>
      </c>
      <c r="E91" s="25" t="s">
        <v>5725</v>
      </c>
      <c r="F91" s="25" t="s">
        <v>5726</v>
      </c>
      <c r="G91" s="25" t="s">
        <v>232</v>
      </c>
      <c r="H91" s="25" t="s">
        <v>5727</v>
      </c>
      <c r="I91" s="25" t="s">
        <v>375</v>
      </c>
      <c r="J91" s="25" t="s">
        <v>182</v>
      </c>
      <c r="K91" s="25"/>
      <c r="L91" s="25" t="s">
        <v>323</v>
      </c>
      <c r="M91" s="39"/>
      <c r="N91" s="25"/>
      <c r="O91" s="38"/>
    </row>
    <row r="92" ht="14.5" spans="1:15">
      <c r="A92" s="25" t="s">
        <v>5728</v>
      </c>
      <c r="B92" s="25" t="s">
        <v>147</v>
      </c>
      <c r="C92" s="25">
        <v>4982483</v>
      </c>
      <c r="D92" s="25" t="s">
        <v>1611</v>
      </c>
      <c r="E92" s="25" t="s">
        <v>5659</v>
      </c>
      <c r="F92" s="34">
        <v>37292</v>
      </c>
      <c r="G92" s="25" t="s">
        <v>5624</v>
      </c>
      <c r="H92" s="25" t="s">
        <v>5729</v>
      </c>
      <c r="I92" s="25" t="s">
        <v>980</v>
      </c>
      <c r="J92" s="25" t="s">
        <v>5685</v>
      </c>
      <c r="K92" s="25"/>
      <c r="L92" s="25" t="s">
        <v>5568</v>
      </c>
      <c r="M92" s="25"/>
      <c r="N92" s="25"/>
      <c r="O92" s="38"/>
    </row>
    <row r="93" ht="14.5" spans="1:15">
      <c r="A93" s="35" t="s">
        <v>5728</v>
      </c>
      <c r="B93" s="35" t="s">
        <v>147</v>
      </c>
      <c r="C93" s="35">
        <v>4691892</v>
      </c>
      <c r="D93" s="35" t="s">
        <v>4695</v>
      </c>
      <c r="E93" s="35" t="s">
        <v>5730</v>
      </c>
      <c r="F93" s="35" t="s">
        <v>5731</v>
      </c>
      <c r="G93" s="35" t="s">
        <v>5590</v>
      </c>
      <c r="H93" s="35" t="s">
        <v>5732</v>
      </c>
      <c r="I93" s="35" t="s">
        <v>983</v>
      </c>
      <c r="J93" s="35" t="s">
        <v>3032</v>
      </c>
      <c r="K93" s="35" t="s">
        <v>5733</v>
      </c>
      <c r="L93" s="35" t="s">
        <v>5734</v>
      </c>
      <c r="M93" s="35" t="s">
        <v>5602</v>
      </c>
      <c r="N93" s="35"/>
      <c r="O93" s="42"/>
    </row>
    <row r="94" ht="14.5" spans="1:15">
      <c r="A94" s="35" t="s">
        <v>5728</v>
      </c>
      <c r="B94" s="35" t="s">
        <v>147</v>
      </c>
      <c r="C94" s="35">
        <v>4989487</v>
      </c>
      <c r="D94" s="35" t="s">
        <v>5735</v>
      </c>
      <c r="E94" s="35" t="s">
        <v>5736</v>
      </c>
      <c r="F94" s="37">
        <v>37474</v>
      </c>
      <c r="G94" s="35" t="s">
        <v>5737</v>
      </c>
      <c r="H94" s="35" t="s">
        <v>5738</v>
      </c>
      <c r="I94" s="35" t="s">
        <v>980</v>
      </c>
      <c r="J94" s="35" t="s">
        <v>5599</v>
      </c>
      <c r="K94" s="35" t="s">
        <v>9</v>
      </c>
      <c r="L94" s="35" t="s">
        <v>5739</v>
      </c>
      <c r="M94" s="35" t="s">
        <v>5602</v>
      </c>
      <c r="N94" s="35"/>
      <c r="O94" s="42"/>
    </row>
    <row r="95" ht="14.5" spans="1:15">
      <c r="A95" s="25" t="s">
        <v>5728</v>
      </c>
      <c r="B95" s="25" t="s">
        <v>147</v>
      </c>
      <c r="C95" s="25">
        <v>4696655</v>
      </c>
      <c r="D95" s="25" t="s">
        <v>5740</v>
      </c>
      <c r="E95" s="25" t="s">
        <v>5659</v>
      </c>
      <c r="F95" s="25" t="s">
        <v>5741</v>
      </c>
      <c r="G95" s="25" t="s">
        <v>5624</v>
      </c>
      <c r="H95" s="25" t="s">
        <v>5742</v>
      </c>
      <c r="I95" s="25" t="s">
        <v>983</v>
      </c>
      <c r="J95" s="25" t="s">
        <v>5685</v>
      </c>
      <c r="K95" s="25"/>
      <c r="L95" s="25" t="s">
        <v>5568</v>
      </c>
      <c r="M95" s="25"/>
      <c r="N95" s="25"/>
      <c r="O95" s="38"/>
    </row>
    <row r="96" ht="14.5" spans="1:15">
      <c r="A96" s="25" t="s">
        <v>5728</v>
      </c>
      <c r="B96" s="25" t="s">
        <v>147</v>
      </c>
      <c r="C96" s="25">
        <v>4749355</v>
      </c>
      <c r="D96" s="25" t="s">
        <v>5622</v>
      </c>
      <c r="E96" s="25" t="s">
        <v>5743</v>
      </c>
      <c r="F96" s="25" t="s">
        <v>5744</v>
      </c>
      <c r="G96" s="25" t="s">
        <v>4801</v>
      </c>
      <c r="H96" s="25" t="s">
        <v>5745</v>
      </c>
      <c r="I96" s="25" t="s">
        <v>967</v>
      </c>
      <c r="J96" s="25" t="s">
        <v>5685</v>
      </c>
      <c r="K96" s="25"/>
      <c r="L96" s="25" t="s">
        <v>5568</v>
      </c>
      <c r="M96" s="25"/>
      <c r="N96" s="25"/>
      <c r="O96" s="38"/>
    </row>
    <row r="97" ht="14.5" spans="1:15">
      <c r="A97" s="25" t="s">
        <v>5728</v>
      </c>
      <c r="B97" s="25" t="s">
        <v>147</v>
      </c>
      <c r="C97" s="25">
        <v>4470327</v>
      </c>
      <c r="D97" s="25" t="s">
        <v>703</v>
      </c>
      <c r="E97" s="25" t="s">
        <v>5746</v>
      </c>
      <c r="F97" s="25" t="s">
        <v>5747</v>
      </c>
      <c r="G97" s="25" t="s">
        <v>2716</v>
      </c>
      <c r="H97" s="25" t="s">
        <v>5748</v>
      </c>
      <c r="I97" s="25" t="s">
        <v>983</v>
      </c>
      <c r="J97" s="25" t="s">
        <v>5685</v>
      </c>
      <c r="K97" s="25" t="s">
        <v>320</v>
      </c>
      <c r="L97" s="25">
        <v>54</v>
      </c>
      <c r="M97" s="25"/>
      <c r="N97" s="25"/>
      <c r="O97" s="38"/>
    </row>
    <row r="98" ht="14.5" spans="1:15">
      <c r="A98" s="25" t="s">
        <v>5728</v>
      </c>
      <c r="B98" s="25" t="s">
        <v>147</v>
      </c>
      <c r="C98" s="25">
        <v>4691982</v>
      </c>
      <c r="D98" s="25" t="s">
        <v>4743</v>
      </c>
      <c r="E98" s="25" t="s">
        <v>5749</v>
      </c>
      <c r="F98" s="25" t="s">
        <v>5750</v>
      </c>
      <c r="G98" s="25" t="s">
        <v>2716</v>
      </c>
      <c r="H98" s="25" t="s">
        <v>5751</v>
      </c>
      <c r="I98" s="25" t="s">
        <v>983</v>
      </c>
      <c r="J98" s="25" t="s">
        <v>3032</v>
      </c>
      <c r="K98" s="25"/>
      <c r="L98" s="25" t="s">
        <v>5568</v>
      </c>
      <c r="M98" s="25"/>
      <c r="N98" s="25"/>
      <c r="O98" s="38"/>
    </row>
    <row r="99" ht="14.5" spans="1:15">
      <c r="A99" s="25" t="s">
        <v>5728</v>
      </c>
      <c r="B99" s="25" t="s">
        <v>147</v>
      </c>
      <c r="C99" s="25">
        <v>4695124</v>
      </c>
      <c r="D99" s="25" t="s">
        <v>4670</v>
      </c>
      <c r="E99" s="25" t="s">
        <v>5752</v>
      </c>
      <c r="F99" s="25" t="s">
        <v>5753</v>
      </c>
      <c r="G99" s="25" t="s">
        <v>5624</v>
      </c>
      <c r="H99" s="25" t="s">
        <v>5754</v>
      </c>
      <c r="I99" s="25" t="s">
        <v>983</v>
      </c>
      <c r="J99" s="25" t="s">
        <v>5685</v>
      </c>
      <c r="K99" s="25"/>
      <c r="L99" s="25" t="s">
        <v>5568</v>
      </c>
      <c r="M99" s="25"/>
      <c r="N99" s="25"/>
      <c r="O99" s="38"/>
    </row>
    <row r="100" ht="14.5" spans="1:15">
      <c r="A100" s="25" t="s">
        <v>5728</v>
      </c>
      <c r="B100" s="25" t="s">
        <v>147</v>
      </c>
      <c r="C100" s="25">
        <v>4688669</v>
      </c>
      <c r="D100" s="25" t="s">
        <v>5755</v>
      </c>
      <c r="E100" s="25" t="s">
        <v>5756</v>
      </c>
      <c r="F100" s="34">
        <v>36954</v>
      </c>
      <c r="G100" s="25" t="s">
        <v>5590</v>
      </c>
      <c r="H100" s="25" t="s">
        <v>5757</v>
      </c>
      <c r="I100" s="25" t="s">
        <v>983</v>
      </c>
      <c r="J100" s="25" t="s">
        <v>5685</v>
      </c>
      <c r="K100" s="25"/>
      <c r="L100" s="25" t="s">
        <v>339</v>
      </c>
      <c r="M100" s="25"/>
      <c r="N100" s="25"/>
      <c r="O100" s="38"/>
    </row>
    <row r="101" ht="14.5" spans="1:15">
      <c r="A101" s="35" t="s">
        <v>5728</v>
      </c>
      <c r="B101" s="35" t="s">
        <v>147</v>
      </c>
      <c r="C101" s="35">
        <v>4728892</v>
      </c>
      <c r="D101" s="35" t="s">
        <v>5758</v>
      </c>
      <c r="E101" s="35" t="s">
        <v>5759</v>
      </c>
      <c r="F101" s="35" t="s">
        <v>5760</v>
      </c>
      <c r="G101" s="35" t="s">
        <v>5624</v>
      </c>
      <c r="H101" s="35" t="s">
        <v>5761</v>
      </c>
      <c r="I101" s="35" t="s">
        <v>983</v>
      </c>
      <c r="J101" s="35" t="s">
        <v>3032</v>
      </c>
      <c r="K101" s="35" t="s">
        <v>265</v>
      </c>
      <c r="L101" s="35">
        <v>73</v>
      </c>
      <c r="M101" s="35" t="s">
        <v>5684</v>
      </c>
      <c r="N101" s="35"/>
      <c r="O101" s="42"/>
    </row>
    <row r="102" ht="14.5" spans="1:15">
      <c r="A102" s="25" t="s">
        <v>5728</v>
      </c>
      <c r="B102" s="25" t="s">
        <v>147</v>
      </c>
      <c r="C102" s="25">
        <v>4592306</v>
      </c>
      <c r="D102" s="25" t="s">
        <v>5622</v>
      </c>
      <c r="E102" s="25" t="s">
        <v>5762</v>
      </c>
      <c r="F102" s="25" t="s">
        <v>5763</v>
      </c>
      <c r="G102" s="25" t="s">
        <v>4803</v>
      </c>
      <c r="H102" s="25" t="s">
        <v>5764</v>
      </c>
      <c r="I102" s="25" t="s">
        <v>1006</v>
      </c>
      <c r="J102" s="25" t="s">
        <v>5685</v>
      </c>
      <c r="K102" s="25"/>
      <c r="L102" s="25" t="s">
        <v>5568</v>
      </c>
      <c r="M102" s="25"/>
      <c r="N102" s="25"/>
      <c r="O102" s="38"/>
    </row>
    <row r="103" ht="14.5" spans="1:15">
      <c r="A103" s="35" t="s">
        <v>5728</v>
      </c>
      <c r="B103" s="35" t="s">
        <v>147</v>
      </c>
      <c r="C103" s="35">
        <v>4693316</v>
      </c>
      <c r="D103" s="35" t="s">
        <v>4719</v>
      </c>
      <c r="E103" s="35" t="s">
        <v>5765</v>
      </c>
      <c r="F103" s="35" t="s">
        <v>5766</v>
      </c>
      <c r="G103" s="35" t="s">
        <v>5767</v>
      </c>
      <c r="H103" s="35" t="s">
        <v>5768</v>
      </c>
      <c r="I103" s="35" t="s">
        <v>983</v>
      </c>
      <c r="J103" s="35" t="s">
        <v>3032</v>
      </c>
      <c r="K103" s="35" t="s">
        <v>5769</v>
      </c>
      <c r="L103" s="35" t="s">
        <v>5770</v>
      </c>
      <c r="M103" s="35" t="s">
        <v>5602</v>
      </c>
      <c r="N103" s="35"/>
      <c r="O103" s="42"/>
    </row>
    <row r="104" ht="14.5" spans="1:15">
      <c r="A104" s="25" t="s">
        <v>5728</v>
      </c>
      <c r="B104" s="25" t="s">
        <v>147</v>
      </c>
      <c r="C104" s="25">
        <v>4687848</v>
      </c>
      <c r="D104" s="25" t="s">
        <v>5622</v>
      </c>
      <c r="E104" s="25" t="s">
        <v>5771</v>
      </c>
      <c r="F104" s="25" t="s">
        <v>5772</v>
      </c>
      <c r="G104" s="25" t="s">
        <v>5624</v>
      </c>
      <c r="H104" s="25" t="s">
        <v>5773</v>
      </c>
      <c r="I104" s="25" t="s">
        <v>983</v>
      </c>
      <c r="J104" s="25" t="s">
        <v>5685</v>
      </c>
      <c r="K104" s="25" t="s">
        <v>265</v>
      </c>
      <c r="L104" s="25">
        <v>51</v>
      </c>
      <c r="M104" s="25"/>
      <c r="N104" s="25"/>
      <c r="O104" s="38"/>
    </row>
    <row r="105" ht="14.5" spans="1:15">
      <c r="A105" s="25" t="s">
        <v>5728</v>
      </c>
      <c r="B105" s="25" t="s">
        <v>147</v>
      </c>
      <c r="C105" s="25">
        <v>4696348</v>
      </c>
      <c r="D105" s="25" t="s">
        <v>1787</v>
      </c>
      <c r="E105" s="25" t="s">
        <v>5774</v>
      </c>
      <c r="F105" s="34">
        <v>36895</v>
      </c>
      <c r="G105" s="25" t="s">
        <v>4801</v>
      </c>
      <c r="H105" s="25" t="s">
        <v>5775</v>
      </c>
      <c r="I105" s="25" t="s">
        <v>983</v>
      </c>
      <c r="J105" s="25" t="s">
        <v>3032</v>
      </c>
      <c r="K105" s="25" t="s">
        <v>196</v>
      </c>
      <c r="L105" s="25">
        <v>54</v>
      </c>
      <c r="M105" s="25"/>
      <c r="N105" s="25"/>
      <c r="O105" s="38"/>
    </row>
    <row r="106" ht="14.5" spans="1:15">
      <c r="A106" s="25" t="s">
        <v>5728</v>
      </c>
      <c r="B106" s="25" t="s">
        <v>147</v>
      </c>
      <c r="C106" s="25">
        <v>4987848</v>
      </c>
      <c r="D106" s="25" t="s">
        <v>5776</v>
      </c>
      <c r="E106" s="25" t="s">
        <v>5777</v>
      </c>
      <c r="F106" s="34">
        <v>37994</v>
      </c>
      <c r="G106" s="25" t="s">
        <v>5624</v>
      </c>
      <c r="H106" s="25" t="s">
        <v>5778</v>
      </c>
      <c r="I106" s="25" t="s">
        <v>967</v>
      </c>
      <c r="J106" s="25" t="s">
        <v>5685</v>
      </c>
      <c r="K106" s="25"/>
      <c r="L106" s="25" t="s">
        <v>323</v>
      </c>
      <c r="M106" s="25"/>
      <c r="N106" s="25"/>
      <c r="O106" s="38"/>
    </row>
    <row r="107" ht="14.5" spans="1:15">
      <c r="A107" s="35" t="s">
        <v>5728</v>
      </c>
      <c r="B107" s="35" t="s">
        <v>147</v>
      </c>
      <c r="C107" s="35">
        <v>4693180</v>
      </c>
      <c r="D107" s="35" t="s">
        <v>5779</v>
      </c>
      <c r="E107" s="35" t="s">
        <v>5643</v>
      </c>
      <c r="F107" s="37" t="s">
        <v>5780</v>
      </c>
      <c r="G107" s="35" t="s">
        <v>5781</v>
      </c>
      <c r="H107" s="35" t="s">
        <v>5782</v>
      </c>
      <c r="I107" s="35" t="s">
        <v>983</v>
      </c>
      <c r="J107" s="35" t="s">
        <v>5685</v>
      </c>
      <c r="K107" s="35" t="s">
        <v>5783</v>
      </c>
      <c r="L107" s="35" t="s">
        <v>5784</v>
      </c>
      <c r="M107" s="35" t="s">
        <v>5602</v>
      </c>
      <c r="N107" s="35"/>
      <c r="O107" s="42"/>
    </row>
    <row r="108" ht="14.5" spans="1:15">
      <c r="A108" s="35" t="s">
        <v>5728</v>
      </c>
      <c r="B108" s="35" t="s">
        <v>147</v>
      </c>
      <c r="C108" s="35">
        <v>4705039</v>
      </c>
      <c r="D108" s="35" t="s">
        <v>5785</v>
      </c>
      <c r="E108" s="35" t="s">
        <v>5786</v>
      </c>
      <c r="F108" s="37">
        <v>37073</v>
      </c>
      <c r="G108" s="35" t="s">
        <v>5767</v>
      </c>
      <c r="H108" s="35" t="s">
        <v>5787</v>
      </c>
      <c r="I108" s="48" t="s">
        <v>5788</v>
      </c>
      <c r="J108" s="35" t="s">
        <v>5685</v>
      </c>
      <c r="K108" s="35" t="s">
        <v>5769</v>
      </c>
      <c r="L108" s="35" t="s">
        <v>5789</v>
      </c>
      <c r="M108" s="35" t="s">
        <v>5602</v>
      </c>
      <c r="N108" s="35"/>
      <c r="O108" s="42"/>
    </row>
    <row r="109" ht="14.5" spans="1:15">
      <c r="A109" s="25" t="s">
        <v>5728</v>
      </c>
      <c r="B109" s="25" t="s">
        <v>147</v>
      </c>
      <c r="C109" s="25">
        <v>4711044</v>
      </c>
      <c r="D109" s="25" t="s">
        <v>5790</v>
      </c>
      <c r="E109" s="25" t="s">
        <v>5791</v>
      </c>
      <c r="F109" s="34">
        <v>37168</v>
      </c>
      <c r="G109" s="25" t="s">
        <v>5781</v>
      </c>
      <c r="H109" s="25" t="s">
        <v>5792</v>
      </c>
      <c r="I109" s="31" t="s">
        <v>5788</v>
      </c>
      <c r="J109" s="25" t="s">
        <v>5685</v>
      </c>
      <c r="K109" s="25"/>
      <c r="L109" s="25" t="s">
        <v>339</v>
      </c>
      <c r="M109" s="25"/>
      <c r="N109" s="25"/>
      <c r="O109" s="38"/>
    </row>
    <row r="110" ht="14.5" spans="1:15">
      <c r="A110" s="25" t="s">
        <v>5728</v>
      </c>
      <c r="B110" s="25" t="s">
        <v>147</v>
      </c>
      <c r="C110" s="25">
        <v>4705367</v>
      </c>
      <c r="D110" s="25" t="s">
        <v>5793</v>
      </c>
      <c r="E110" s="25" t="s">
        <v>5794</v>
      </c>
      <c r="F110" s="34">
        <v>37501</v>
      </c>
      <c r="G110" s="25" t="s">
        <v>5624</v>
      </c>
      <c r="H110" s="25" t="s">
        <v>5795</v>
      </c>
      <c r="I110" s="31" t="s">
        <v>5788</v>
      </c>
      <c r="J110" s="25" t="s">
        <v>5685</v>
      </c>
      <c r="K110" s="25" t="s">
        <v>265</v>
      </c>
      <c r="L110" s="25"/>
      <c r="M110" s="25"/>
      <c r="N110" s="25"/>
      <c r="O110" s="38"/>
    </row>
    <row r="111" ht="14.5" spans="1:15">
      <c r="A111" s="25" t="s">
        <v>5728</v>
      </c>
      <c r="B111" s="25" t="s">
        <v>147</v>
      </c>
      <c r="C111" s="25">
        <v>4463601</v>
      </c>
      <c r="D111" s="25" t="s">
        <v>4719</v>
      </c>
      <c r="E111" s="25" t="s">
        <v>5746</v>
      </c>
      <c r="F111" s="34">
        <v>36951</v>
      </c>
      <c r="G111" s="25" t="s">
        <v>4803</v>
      </c>
      <c r="H111" s="25" t="s">
        <v>5796</v>
      </c>
      <c r="I111" s="31" t="s">
        <v>5788</v>
      </c>
      <c r="J111" s="25" t="s">
        <v>5685</v>
      </c>
      <c r="K111" s="25" t="s">
        <v>214</v>
      </c>
      <c r="L111" s="25"/>
      <c r="M111" s="25"/>
      <c r="N111" s="25"/>
      <c r="O111" s="38"/>
    </row>
    <row r="112" ht="14.5" spans="1:15">
      <c r="A112" s="25" t="s">
        <v>5728</v>
      </c>
      <c r="B112" s="25" t="s">
        <v>147</v>
      </c>
      <c r="C112" s="25">
        <v>4695344</v>
      </c>
      <c r="D112" s="25" t="s">
        <v>5797</v>
      </c>
      <c r="E112" s="25" t="s">
        <v>5798</v>
      </c>
      <c r="F112" s="34" t="s">
        <v>5799</v>
      </c>
      <c r="G112" s="25" t="s">
        <v>5624</v>
      </c>
      <c r="H112" s="25" t="s">
        <v>5800</v>
      </c>
      <c r="I112" s="31" t="s">
        <v>5788</v>
      </c>
      <c r="J112" s="25" t="s">
        <v>5685</v>
      </c>
      <c r="K112" s="25" t="s">
        <v>265</v>
      </c>
      <c r="L112" s="25">
        <v>52</v>
      </c>
      <c r="M112" s="25"/>
      <c r="N112" s="25"/>
      <c r="O112" s="38"/>
    </row>
    <row r="113" ht="14.5" spans="1:15">
      <c r="A113" s="35" t="s">
        <v>5728</v>
      </c>
      <c r="B113" s="35" t="s">
        <v>5801</v>
      </c>
      <c r="C113" s="42">
        <v>4693295</v>
      </c>
      <c r="D113" s="35" t="s">
        <v>5802</v>
      </c>
      <c r="E113" s="35" t="s">
        <v>5803</v>
      </c>
      <c r="F113" s="37">
        <v>37142</v>
      </c>
      <c r="G113" s="42" t="s">
        <v>2507</v>
      </c>
      <c r="H113" s="35" t="s">
        <v>5804</v>
      </c>
      <c r="I113" s="48" t="s">
        <v>5788</v>
      </c>
      <c r="J113" s="35"/>
      <c r="K113" s="42" t="s">
        <v>2507</v>
      </c>
      <c r="L113" s="42" t="s">
        <v>5805</v>
      </c>
      <c r="M113" s="35" t="s">
        <v>5602</v>
      </c>
      <c r="N113" s="35" t="s">
        <v>5806</v>
      </c>
      <c r="O113" s="42"/>
    </row>
    <row r="114" ht="14.5" spans="1:15">
      <c r="A114" s="44" t="s">
        <v>5728</v>
      </c>
      <c r="B114" s="44" t="s">
        <v>4663</v>
      </c>
      <c r="C114" s="45">
        <v>4456861</v>
      </c>
      <c r="D114" s="44" t="s">
        <v>5802</v>
      </c>
      <c r="E114" s="44" t="s">
        <v>5807</v>
      </c>
      <c r="F114" s="46" t="s">
        <v>5808</v>
      </c>
      <c r="G114" s="45" t="s">
        <v>228</v>
      </c>
      <c r="H114" s="47" t="s">
        <v>5809</v>
      </c>
      <c r="I114" s="49" t="s">
        <v>983</v>
      </c>
      <c r="J114" s="44"/>
      <c r="K114" s="45" t="s">
        <v>228</v>
      </c>
      <c r="L114" s="45">
        <v>68</v>
      </c>
      <c r="M114" s="44" t="s">
        <v>5810</v>
      </c>
      <c r="N114" s="44" t="s">
        <v>5806</v>
      </c>
      <c r="O114" s="45"/>
    </row>
    <row r="115" ht="14.5" spans="1:15">
      <c r="A115" s="25" t="s">
        <v>5811</v>
      </c>
      <c r="B115" s="25" t="s">
        <v>217</v>
      </c>
      <c r="C115" s="25">
        <v>4760592</v>
      </c>
      <c r="D115" s="25" t="s">
        <v>2315</v>
      </c>
      <c r="E115" s="25" t="s">
        <v>4152</v>
      </c>
      <c r="F115" s="25" t="s">
        <v>4153</v>
      </c>
      <c r="G115" s="25" t="s">
        <v>5689</v>
      </c>
      <c r="H115" s="25" t="s">
        <v>5812</v>
      </c>
      <c r="I115" s="25" t="s">
        <v>533</v>
      </c>
      <c r="J115" s="25"/>
      <c r="K115" s="25" t="s">
        <v>5689</v>
      </c>
      <c r="L115" s="25" t="s">
        <v>5813</v>
      </c>
      <c r="M115" s="25"/>
      <c r="N115" s="25"/>
      <c r="O115" s="38"/>
    </row>
    <row r="116" ht="14.5" spans="1:15">
      <c r="A116" s="35" t="s">
        <v>5811</v>
      </c>
      <c r="B116" s="35" t="s">
        <v>147</v>
      </c>
      <c r="C116" s="35">
        <v>4753149</v>
      </c>
      <c r="D116" s="35" t="s">
        <v>785</v>
      </c>
      <c r="E116" s="35" t="s">
        <v>2754</v>
      </c>
      <c r="F116" s="35" t="s">
        <v>2385</v>
      </c>
      <c r="G116" s="35" t="s">
        <v>5814</v>
      </c>
      <c r="H116" s="35" t="s">
        <v>5815</v>
      </c>
      <c r="I116" s="35" t="s">
        <v>533</v>
      </c>
      <c r="J116" s="35"/>
      <c r="K116" s="35" t="s">
        <v>5814</v>
      </c>
      <c r="L116" s="35" t="s">
        <v>5816</v>
      </c>
      <c r="M116" s="35" t="s">
        <v>5602</v>
      </c>
      <c r="N116" s="35"/>
      <c r="O116" s="42"/>
    </row>
    <row r="117" ht="14.5" spans="1:15">
      <c r="A117" s="25" t="s">
        <v>5811</v>
      </c>
      <c r="B117" s="25" t="s">
        <v>217</v>
      </c>
      <c r="C117" s="25">
        <v>4749170</v>
      </c>
      <c r="D117" s="25" t="s">
        <v>2315</v>
      </c>
      <c r="E117" s="25" t="s">
        <v>675</v>
      </c>
      <c r="F117" s="25" t="s">
        <v>2756</v>
      </c>
      <c r="G117" s="25" t="s">
        <v>2716</v>
      </c>
      <c r="H117" s="25" t="s">
        <v>5817</v>
      </c>
      <c r="I117" s="25" t="s">
        <v>552</v>
      </c>
      <c r="J117" s="25"/>
      <c r="K117" s="25" t="s">
        <v>2716</v>
      </c>
      <c r="L117" s="25" t="s">
        <v>5568</v>
      </c>
      <c r="M117" s="25"/>
      <c r="N117" s="25"/>
      <c r="O117" s="38"/>
    </row>
    <row r="118" ht="14.5" spans="1:15">
      <c r="A118" s="35" t="s">
        <v>5811</v>
      </c>
      <c r="B118" s="35" t="s">
        <v>147</v>
      </c>
      <c r="C118" s="35">
        <v>4726165</v>
      </c>
      <c r="D118" s="35" t="s">
        <v>2842</v>
      </c>
      <c r="E118" s="35" t="s">
        <v>4155</v>
      </c>
      <c r="F118" s="37">
        <v>36952</v>
      </c>
      <c r="G118" s="35" t="s">
        <v>4801</v>
      </c>
      <c r="H118" s="35" t="s">
        <v>4156</v>
      </c>
      <c r="I118" s="35" t="s">
        <v>538</v>
      </c>
      <c r="J118" s="35"/>
      <c r="K118" s="35" t="s">
        <v>4801</v>
      </c>
      <c r="L118" s="35">
        <v>86</v>
      </c>
      <c r="M118" s="35" t="s">
        <v>5684</v>
      </c>
      <c r="N118" s="35"/>
      <c r="O118" s="42"/>
    </row>
    <row r="119" ht="14.5" spans="1:15">
      <c r="A119" s="25" t="s">
        <v>5811</v>
      </c>
      <c r="B119" s="25" t="s">
        <v>147</v>
      </c>
      <c r="C119" s="25">
        <v>4717185</v>
      </c>
      <c r="D119" s="25" t="s">
        <v>2865</v>
      </c>
      <c r="E119" s="25" t="s">
        <v>3798</v>
      </c>
      <c r="F119" s="25" t="s">
        <v>516</v>
      </c>
      <c r="G119" s="25" t="s">
        <v>4801</v>
      </c>
      <c r="H119" s="25" t="s">
        <v>3799</v>
      </c>
      <c r="I119" s="25" t="s">
        <v>552</v>
      </c>
      <c r="J119" s="25"/>
      <c r="K119" s="25" t="s">
        <v>4801</v>
      </c>
      <c r="L119" s="25" t="s">
        <v>5818</v>
      </c>
      <c r="M119" s="25"/>
      <c r="N119" s="25"/>
      <c r="O119" s="38"/>
    </row>
    <row r="120" ht="14.5" spans="1:15">
      <c r="A120" s="25" t="s">
        <v>5811</v>
      </c>
      <c r="B120" s="25" t="s">
        <v>147</v>
      </c>
      <c r="C120" s="25">
        <v>4715074</v>
      </c>
      <c r="D120" s="25" t="s">
        <v>2912</v>
      </c>
      <c r="E120" s="25" t="s">
        <v>5819</v>
      </c>
      <c r="F120" s="25" t="s">
        <v>2014</v>
      </c>
      <c r="G120" s="25" t="s">
        <v>5820</v>
      </c>
      <c r="H120" s="25" t="s">
        <v>5821</v>
      </c>
      <c r="I120" s="25" t="s">
        <v>552</v>
      </c>
      <c r="J120" s="25"/>
      <c r="K120" s="25" t="s">
        <v>5820</v>
      </c>
      <c r="L120" s="25" t="s">
        <v>5822</v>
      </c>
      <c r="M120" s="25"/>
      <c r="N120" s="25"/>
      <c r="O120" s="38"/>
    </row>
    <row r="121" ht="14.5" spans="1:15">
      <c r="A121" s="25" t="s">
        <v>5811</v>
      </c>
      <c r="B121" s="25" t="s">
        <v>147</v>
      </c>
      <c r="C121" s="25">
        <v>4725315</v>
      </c>
      <c r="D121" s="25" t="s">
        <v>1876</v>
      </c>
      <c r="E121" s="25" t="s">
        <v>5049</v>
      </c>
      <c r="F121" s="25" t="s">
        <v>2224</v>
      </c>
      <c r="G121" s="25" t="s">
        <v>5590</v>
      </c>
      <c r="H121" s="25" t="s">
        <v>5050</v>
      </c>
      <c r="I121" s="25" t="s">
        <v>538</v>
      </c>
      <c r="J121" s="25"/>
      <c r="K121" s="25" t="s">
        <v>5590</v>
      </c>
      <c r="L121" s="25">
        <v>48</v>
      </c>
      <c r="M121" s="25"/>
      <c r="N121" s="25"/>
      <c r="O121" s="38"/>
    </row>
    <row r="122" ht="14.5" spans="1:15">
      <c r="A122" s="25" t="s">
        <v>5811</v>
      </c>
      <c r="B122" s="25" t="s">
        <v>147</v>
      </c>
      <c r="C122" s="25">
        <v>4736624</v>
      </c>
      <c r="D122" s="25" t="s">
        <v>4157</v>
      </c>
      <c r="E122" s="25" t="s">
        <v>3144</v>
      </c>
      <c r="F122" s="25" t="s">
        <v>2098</v>
      </c>
      <c r="G122" s="25" t="s">
        <v>5820</v>
      </c>
      <c r="H122" s="25" t="s">
        <v>4158</v>
      </c>
      <c r="I122" s="25" t="s">
        <v>523</v>
      </c>
      <c r="J122" s="25"/>
      <c r="K122" s="25" t="s">
        <v>5820</v>
      </c>
      <c r="L122" s="25" t="s">
        <v>5823</v>
      </c>
      <c r="M122" s="25"/>
      <c r="N122" s="25"/>
      <c r="O122" s="38"/>
    </row>
    <row r="123" ht="14.5" spans="1:15">
      <c r="A123" s="25" t="s">
        <v>5811</v>
      </c>
      <c r="B123" s="25" t="s">
        <v>147</v>
      </c>
      <c r="C123" s="25">
        <v>4736486</v>
      </c>
      <c r="D123" s="25" t="s">
        <v>632</v>
      </c>
      <c r="E123" s="25" t="s">
        <v>633</v>
      </c>
      <c r="F123" s="34">
        <v>36743</v>
      </c>
      <c r="G123" s="25" t="s">
        <v>5689</v>
      </c>
      <c r="H123" s="25" t="s">
        <v>635</v>
      </c>
      <c r="I123" s="25" t="s">
        <v>523</v>
      </c>
      <c r="J123" s="25"/>
      <c r="K123" s="25" t="s">
        <v>5689</v>
      </c>
      <c r="L123" s="25" t="s">
        <v>5824</v>
      </c>
      <c r="M123" s="25"/>
      <c r="N123" s="25"/>
      <c r="O123" s="38"/>
    </row>
    <row r="124" ht="14.5" spans="1:15">
      <c r="A124" s="25" t="s">
        <v>5811</v>
      </c>
      <c r="B124" s="25" t="s">
        <v>147</v>
      </c>
      <c r="C124" s="25">
        <v>4592553</v>
      </c>
      <c r="D124" s="25" t="s">
        <v>2341</v>
      </c>
      <c r="E124" s="25" t="s">
        <v>1107</v>
      </c>
      <c r="F124" s="34">
        <v>36443</v>
      </c>
      <c r="G124" s="25" t="s">
        <v>5624</v>
      </c>
      <c r="H124" s="25" t="s">
        <v>2766</v>
      </c>
      <c r="I124" s="25" t="s">
        <v>538</v>
      </c>
      <c r="J124" s="25"/>
      <c r="K124" s="25" t="s">
        <v>5624</v>
      </c>
      <c r="L124" s="25" t="s">
        <v>5825</v>
      </c>
      <c r="M124" s="25"/>
      <c r="N124" s="25"/>
      <c r="O124" s="38"/>
    </row>
    <row r="125" ht="14.5" spans="1:15">
      <c r="A125" s="25" t="s">
        <v>5811</v>
      </c>
      <c r="B125" s="25" t="s">
        <v>147</v>
      </c>
      <c r="C125" s="25">
        <v>4592184</v>
      </c>
      <c r="D125" s="25" t="s">
        <v>2041</v>
      </c>
      <c r="E125" s="25" t="s">
        <v>5826</v>
      </c>
      <c r="F125" s="34">
        <v>36651</v>
      </c>
      <c r="G125" s="25" t="s">
        <v>4803</v>
      </c>
      <c r="H125" s="25" t="s">
        <v>5827</v>
      </c>
      <c r="I125" s="25" t="s">
        <v>538</v>
      </c>
      <c r="J125" s="25"/>
      <c r="K125" s="25" t="s">
        <v>4803</v>
      </c>
      <c r="L125" s="25">
        <v>48</v>
      </c>
      <c r="M125" s="25"/>
      <c r="N125" s="25"/>
      <c r="O125" s="38"/>
    </row>
    <row r="126" ht="14.5" spans="1:15">
      <c r="A126" s="25" t="s">
        <v>5811</v>
      </c>
      <c r="B126" s="25" t="s">
        <v>147</v>
      </c>
      <c r="C126" s="25">
        <v>4421990</v>
      </c>
      <c r="D126" s="25" t="s">
        <v>2096</v>
      </c>
      <c r="E126" s="25" t="s">
        <v>2097</v>
      </c>
      <c r="F126" s="25" t="s">
        <v>2098</v>
      </c>
      <c r="G126" s="25" t="s">
        <v>2716</v>
      </c>
      <c r="H126" s="25" t="s">
        <v>2099</v>
      </c>
      <c r="I126" s="25" t="s">
        <v>533</v>
      </c>
      <c r="J126" s="25"/>
      <c r="K126" s="25" t="s">
        <v>2716</v>
      </c>
      <c r="L126" s="25">
        <v>48</v>
      </c>
      <c r="M126" s="25"/>
      <c r="N126" s="25"/>
      <c r="O126" s="38"/>
    </row>
    <row r="127" ht="14.5" spans="1:15">
      <c r="A127" s="25" t="s">
        <v>5811</v>
      </c>
      <c r="B127" s="25" t="s">
        <v>147</v>
      </c>
      <c r="C127" s="25">
        <v>4457681</v>
      </c>
      <c r="D127" s="25" t="s">
        <v>1308</v>
      </c>
      <c r="E127" s="25" t="s">
        <v>2773</v>
      </c>
      <c r="F127" s="25" t="s">
        <v>2774</v>
      </c>
      <c r="G127" s="25" t="s">
        <v>179</v>
      </c>
      <c r="H127" s="25" t="s">
        <v>2775</v>
      </c>
      <c r="I127" s="25" t="s">
        <v>533</v>
      </c>
      <c r="J127" s="25"/>
      <c r="K127" s="25" t="s">
        <v>179</v>
      </c>
      <c r="L127" s="25">
        <v>58</v>
      </c>
      <c r="M127" s="25"/>
      <c r="N127" s="25"/>
      <c r="O127" s="38"/>
    </row>
    <row r="128" ht="14.5" spans="1:15">
      <c r="A128" s="25" t="s">
        <v>5811</v>
      </c>
      <c r="B128" s="25" t="s">
        <v>147</v>
      </c>
      <c r="C128" s="25">
        <v>4439270</v>
      </c>
      <c r="D128" s="25" t="s">
        <v>5828</v>
      </c>
      <c r="E128" s="25" t="s">
        <v>3408</v>
      </c>
      <c r="F128" s="25" t="s">
        <v>5829</v>
      </c>
      <c r="G128" s="25" t="s">
        <v>4801</v>
      </c>
      <c r="H128" s="25" t="s">
        <v>5830</v>
      </c>
      <c r="I128" s="25" t="s">
        <v>552</v>
      </c>
      <c r="J128" s="25"/>
      <c r="K128" s="25" t="s">
        <v>4801</v>
      </c>
      <c r="L128" s="25" t="s">
        <v>5568</v>
      </c>
      <c r="M128" s="25"/>
      <c r="N128" s="25"/>
      <c r="O128" s="38"/>
    </row>
    <row r="129" ht="14.5" spans="1:15">
      <c r="A129" s="25" t="s">
        <v>5811</v>
      </c>
      <c r="B129" s="25" t="s">
        <v>147</v>
      </c>
      <c r="C129" s="25">
        <v>4477382</v>
      </c>
      <c r="D129" s="25" t="s">
        <v>2315</v>
      </c>
      <c r="E129" s="25" t="s">
        <v>5831</v>
      </c>
      <c r="F129" s="25" t="s">
        <v>3120</v>
      </c>
      <c r="G129" s="25" t="s">
        <v>4801</v>
      </c>
      <c r="H129" s="25" t="s">
        <v>5832</v>
      </c>
      <c r="I129" s="25" t="s">
        <v>552</v>
      </c>
      <c r="J129" s="25"/>
      <c r="K129" s="25" t="s">
        <v>4801</v>
      </c>
      <c r="L129" s="25" t="s">
        <v>5568</v>
      </c>
      <c r="M129" s="25"/>
      <c r="N129" s="25"/>
      <c r="O129" s="38"/>
    </row>
    <row r="130" ht="14.5" spans="1:15">
      <c r="A130" s="25" t="s">
        <v>5811</v>
      </c>
      <c r="B130" s="25" t="s">
        <v>147</v>
      </c>
      <c r="C130" s="25">
        <v>4297676</v>
      </c>
      <c r="D130" s="25" t="s">
        <v>1832</v>
      </c>
      <c r="E130" s="25" t="s">
        <v>730</v>
      </c>
      <c r="F130" s="25" t="s">
        <v>5833</v>
      </c>
      <c r="G130" s="25" t="s">
        <v>5590</v>
      </c>
      <c r="H130" s="25" t="s">
        <v>732</v>
      </c>
      <c r="I130" s="25" t="s">
        <v>538</v>
      </c>
      <c r="J130" s="25"/>
      <c r="K130" s="25" t="s">
        <v>5590</v>
      </c>
      <c r="L130" s="25" t="s">
        <v>5568</v>
      </c>
      <c r="M130" s="25"/>
      <c r="N130" s="25"/>
      <c r="O130" s="38"/>
    </row>
    <row r="131" ht="14.5" spans="1:15">
      <c r="A131" s="25" t="s">
        <v>5811</v>
      </c>
      <c r="B131" s="25" t="s">
        <v>301</v>
      </c>
      <c r="C131" s="25">
        <v>4326219</v>
      </c>
      <c r="D131" s="25" t="s">
        <v>2315</v>
      </c>
      <c r="E131" s="25" t="s">
        <v>3801</v>
      </c>
      <c r="F131" s="34">
        <v>36137</v>
      </c>
      <c r="G131" s="25" t="s">
        <v>4801</v>
      </c>
      <c r="H131" s="25" t="s">
        <v>3802</v>
      </c>
      <c r="I131" s="25" t="s">
        <v>523</v>
      </c>
      <c r="J131" s="25"/>
      <c r="K131" s="25" t="s">
        <v>4801</v>
      </c>
      <c r="L131" s="25">
        <v>69</v>
      </c>
      <c r="M131" s="25"/>
      <c r="N131" s="25"/>
      <c r="O131" s="38"/>
    </row>
    <row r="132" ht="14.5" spans="1:15">
      <c r="A132" s="25" t="s">
        <v>5811</v>
      </c>
      <c r="B132" s="25" t="s">
        <v>147</v>
      </c>
      <c r="C132" s="25">
        <v>4254621</v>
      </c>
      <c r="D132" s="25" t="s">
        <v>1487</v>
      </c>
      <c r="E132" s="25" t="s">
        <v>4161</v>
      </c>
      <c r="F132" s="25" t="s">
        <v>3199</v>
      </c>
      <c r="G132" s="25" t="s">
        <v>5590</v>
      </c>
      <c r="H132" s="25" t="s">
        <v>4162</v>
      </c>
      <c r="I132" s="25" t="s">
        <v>538</v>
      </c>
      <c r="J132" s="25"/>
      <c r="K132" s="25" t="s">
        <v>5590</v>
      </c>
      <c r="L132" s="25" t="s">
        <v>5568</v>
      </c>
      <c r="M132" s="25"/>
      <c r="N132" s="25"/>
      <c r="O132" s="38"/>
    </row>
    <row r="133" ht="14.5" spans="1:15">
      <c r="A133" s="44" t="s">
        <v>5811</v>
      </c>
      <c r="B133" s="44" t="s">
        <v>147</v>
      </c>
      <c r="C133" s="44">
        <v>4184840</v>
      </c>
      <c r="D133" s="44" t="s">
        <v>5834</v>
      </c>
      <c r="E133" s="44" t="s">
        <v>5835</v>
      </c>
      <c r="F133" s="46">
        <v>36164</v>
      </c>
      <c r="G133" s="44" t="s">
        <v>273</v>
      </c>
      <c r="H133" s="44" t="s">
        <v>5836</v>
      </c>
      <c r="I133" s="44" t="s">
        <v>538</v>
      </c>
      <c r="J133" s="44"/>
      <c r="K133" s="44" t="s">
        <v>273</v>
      </c>
      <c r="L133" s="44">
        <v>51</v>
      </c>
      <c r="M133" s="44" t="s">
        <v>5810</v>
      </c>
      <c r="N133" s="44"/>
      <c r="O133" s="45"/>
    </row>
    <row r="134" ht="14.5" spans="1:15">
      <c r="A134" s="25" t="s">
        <v>5811</v>
      </c>
      <c r="B134" s="25" t="s">
        <v>147</v>
      </c>
      <c r="C134" s="25">
        <v>4288618</v>
      </c>
      <c r="D134" s="25" t="s">
        <v>2041</v>
      </c>
      <c r="E134" s="25" t="s">
        <v>5837</v>
      </c>
      <c r="F134" s="25" t="s">
        <v>5838</v>
      </c>
      <c r="G134" s="25" t="s">
        <v>4803</v>
      </c>
      <c r="H134" s="25" t="s">
        <v>5839</v>
      </c>
      <c r="I134" s="25" t="s">
        <v>552</v>
      </c>
      <c r="J134" s="25"/>
      <c r="K134" s="25" t="s">
        <v>4803</v>
      </c>
      <c r="L134" s="25">
        <v>45</v>
      </c>
      <c r="M134" s="25"/>
      <c r="N134" s="25"/>
      <c r="O134" s="38"/>
    </row>
    <row r="135" ht="14.5" spans="1:15">
      <c r="A135" s="25" t="s">
        <v>5811</v>
      </c>
      <c r="B135" s="25" t="s">
        <v>147</v>
      </c>
      <c r="C135" s="25">
        <v>4093345</v>
      </c>
      <c r="D135" s="25" t="s">
        <v>5054</v>
      </c>
      <c r="E135" s="25" t="s">
        <v>276</v>
      </c>
      <c r="F135" s="25" t="s">
        <v>3384</v>
      </c>
      <c r="G135" s="25" t="s">
        <v>187</v>
      </c>
      <c r="H135" s="25" t="s">
        <v>3386</v>
      </c>
      <c r="I135" s="25" t="s">
        <v>552</v>
      </c>
      <c r="J135" s="25"/>
      <c r="K135" s="25" t="s">
        <v>187</v>
      </c>
      <c r="L135" s="25" t="s">
        <v>5568</v>
      </c>
      <c r="M135" s="25"/>
      <c r="N135" s="25"/>
      <c r="O135" s="38"/>
    </row>
    <row r="136" ht="14.5" spans="1:15">
      <c r="A136" s="25" t="s">
        <v>5811</v>
      </c>
      <c r="B136" s="25" t="s">
        <v>147</v>
      </c>
      <c r="C136" s="25">
        <v>4328105</v>
      </c>
      <c r="D136" s="25" t="s">
        <v>2041</v>
      </c>
      <c r="E136" s="25" t="s">
        <v>656</v>
      </c>
      <c r="F136" s="34">
        <v>36009</v>
      </c>
      <c r="G136" s="25" t="s">
        <v>4801</v>
      </c>
      <c r="H136" s="25" t="s">
        <v>658</v>
      </c>
      <c r="I136" s="25" t="s">
        <v>523</v>
      </c>
      <c r="J136" s="25"/>
      <c r="K136" s="25" t="s">
        <v>4801</v>
      </c>
      <c r="L136" s="25" t="s">
        <v>5825</v>
      </c>
      <c r="M136" s="25"/>
      <c r="N136" s="25"/>
      <c r="O136" s="38"/>
    </row>
    <row r="137" ht="14.5" spans="1:15">
      <c r="A137" s="25" t="s">
        <v>5811</v>
      </c>
      <c r="B137" s="25" t="s">
        <v>147</v>
      </c>
      <c r="C137" s="25">
        <v>4184967</v>
      </c>
      <c r="D137" s="25" t="s">
        <v>2152</v>
      </c>
      <c r="E137" s="25" t="s">
        <v>5840</v>
      </c>
      <c r="F137" s="34">
        <v>35956</v>
      </c>
      <c r="G137" s="25" t="s">
        <v>2716</v>
      </c>
      <c r="H137" s="25" t="s">
        <v>5841</v>
      </c>
      <c r="I137" s="25" t="s">
        <v>538</v>
      </c>
      <c r="J137" s="25"/>
      <c r="K137" s="25" t="s">
        <v>2716</v>
      </c>
      <c r="L137" s="25">
        <v>46</v>
      </c>
      <c r="M137" s="25"/>
      <c r="N137" s="25"/>
      <c r="O137" s="38"/>
    </row>
    <row r="138" ht="14.5" spans="1:15">
      <c r="A138" s="25" t="s">
        <v>5811</v>
      </c>
      <c r="B138" s="25" t="s">
        <v>147</v>
      </c>
      <c r="C138" s="25">
        <v>4064899</v>
      </c>
      <c r="D138" s="25" t="s">
        <v>550</v>
      </c>
      <c r="E138" s="25" t="s">
        <v>671</v>
      </c>
      <c r="F138" s="34">
        <v>35954</v>
      </c>
      <c r="G138" s="25" t="s">
        <v>179</v>
      </c>
      <c r="H138" s="25" t="s">
        <v>551</v>
      </c>
      <c r="I138" s="25" t="s">
        <v>552</v>
      </c>
      <c r="J138" s="25"/>
      <c r="K138" s="25" t="s">
        <v>179</v>
      </c>
      <c r="L138" s="25" t="s">
        <v>5568</v>
      </c>
      <c r="M138" s="25"/>
      <c r="N138" s="25"/>
      <c r="O138" s="38"/>
    </row>
    <row r="139" ht="14.5" spans="1:15">
      <c r="A139" s="25" t="s">
        <v>5811</v>
      </c>
      <c r="B139" s="25" t="s">
        <v>147</v>
      </c>
      <c r="C139" s="25">
        <v>4061318</v>
      </c>
      <c r="D139" s="25" t="s">
        <v>770</v>
      </c>
      <c r="E139" s="25" t="s">
        <v>677</v>
      </c>
      <c r="F139" s="34">
        <v>35833</v>
      </c>
      <c r="G139" s="50" t="s">
        <v>2716</v>
      </c>
      <c r="H139" s="25" t="s">
        <v>5055</v>
      </c>
      <c r="I139" s="25" t="s">
        <v>538</v>
      </c>
      <c r="J139" s="25"/>
      <c r="K139" s="50" t="s">
        <v>2716</v>
      </c>
      <c r="L139" s="25" t="s">
        <v>5568</v>
      </c>
      <c r="M139" s="25"/>
      <c r="N139" s="25"/>
      <c r="O139" s="38"/>
    </row>
    <row r="140" ht="14.5" spans="1:15">
      <c r="A140" s="25" t="s">
        <v>5811</v>
      </c>
      <c r="B140" s="25" t="s">
        <v>147</v>
      </c>
      <c r="C140" s="25">
        <v>3729501</v>
      </c>
      <c r="D140" s="25" t="s">
        <v>4376</v>
      </c>
      <c r="E140" s="25" t="s">
        <v>5842</v>
      </c>
      <c r="F140" s="25" t="s">
        <v>5843</v>
      </c>
      <c r="G140" s="25" t="s">
        <v>273</v>
      </c>
      <c r="H140" s="25" t="s">
        <v>5844</v>
      </c>
      <c r="I140" s="25" t="s">
        <v>538</v>
      </c>
      <c r="J140" s="25"/>
      <c r="K140" s="25" t="s">
        <v>273</v>
      </c>
      <c r="L140" s="25">
        <v>51</v>
      </c>
      <c r="M140" s="25"/>
      <c r="N140" s="25"/>
      <c r="O140" s="38"/>
    </row>
    <row r="141" ht="14.5" spans="1:15">
      <c r="A141" s="25" t="s">
        <v>5811</v>
      </c>
      <c r="B141" s="25" t="s">
        <v>147</v>
      </c>
      <c r="C141" s="25">
        <v>3726353</v>
      </c>
      <c r="D141" s="25" t="s">
        <v>2315</v>
      </c>
      <c r="E141" s="25" t="s">
        <v>5056</v>
      </c>
      <c r="F141" s="25" t="s">
        <v>5057</v>
      </c>
      <c r="G141" s="25" t="s">
        <v>2716</v>
      </c>
      <c r="H141" s="25" t="s">
        <v>5058</v>
      </c>
      <c r="I141" s="25" t="s">
        <v>538</v>
      </c>
      <c r="J141" s="25"/>
      <c r="K141" s="25" t="s">
        <v>2716</v>
      </c>
      <c r="L141" s="25">
        <v>47</v>
      </c>
      <c r="M141" s="25"/>
      <c r="N141" s="25"/>
      <c r="O141" s="38"/>
    </row>
    <row r="142" ht="14.5" spans="1:15">
      <c r="A142" s="25" t="s">
        <v>5811</v>
      </c>
      <c r="B142" s="25" t="s">
        <v>147</v>
      </c>
      <c r="C142" s="25">
        <v>3626028</v>
      </c>
      <c r="D142" s="25" t="s">
        <v>1302</v>
      </c>
      <c r="E142" s="25" t="s">
        <v>2267</v>
      </c>
      <c r="F142" s="25" t="s">
        <v>2787</v>
      </c>
      <c r="G142" s="25" t="s">
        <v>5814</v>
      </c>
      <c r="H142" s="25" t="s">
        <v>2788</v>
      </c>
      <c r="I142" s="25" t="s">
        <v>523</v>
      </c>
      <c r="J142" s="25"/>
      <c r="K142" s="25" t="s">
        <v>5814</v>
      </c>
      <c r="L142" s="25" t="s">
        <v>5845</v>
      </c>
      <c r="M142" s="25"/>
      <c r="N142" s="25"/>
      <c r="O142" s="38"/>
    </row>
    <row r="143" ht="14.5" spans="1:15">
      <c r="A143" s="25" t="s">
        <v>5811</v>
      </c>
      <c r="B143" s="25" t="s">
        <v>147</v>
      </c>
      <c r="C143" s="25">
        <v>3838840</v>
      </c>
      <c r="D143" s="25" t="s">
        <v>2041</v>
      </c>
      <c r="E143" s="25" t="s">
        <v>404</v>
      </c>
      <c r="F143" s="25" t="s">
        <v>5846</v>
      </c>
      <c r="G143" s="25" t="s">
        <v>2716</v>
      </c>
      <c r="H143" s="25" t="s">
        <v>5847</v>
      </c>
      <c r="I143" s="25" t="s">
        <v>533</v>
      </c>
      <c r="J143" s="25"/>
      <c r="K143" s="25" t="s">
        <v>2716</v>
      </c>
      <c r="L143" s="25" t="s">
        <v>5568</v>
      </c>
      <c r="M143" s="25"/>
      <c r="N143" s="25"/>
      <c r="O143" s="38"/>
    </row>
    <row r="144" ht="14.5" spans="1:15">
      <c r="A144" s="25" t="s">
        <v>5811</v>
      </c>
      <c r="B144" s="25" t="s">
        <v>147</v>
      </c>
      <c r="C144" s="25">
        <v>3784560</v>
      </c>
      <c r="D144" s="25" t="s">
        <v>5834</v>
      </c>
      <c r="E144" s="25" t="s">
        <v>4569</v>
      </c>
      <c r="F144" s="25" t="s">
        <v>5848</v>
      </c>
      <c r="G144" s="25" t="s">
        <v>2716</v>
      </c>
      <c r="H144" s="25" t="s">
        <v>5849</v>
      </c>
      <c r="I144" s="25" t="s">
        <v>538</v>
      </c>
      <c r="J144" s="25"/>
      <c r="K144" s="25" t="s">
        <v>2716</v>
      </c>
      <c r="L144" s="25" t="s">
        <v>5825</v>
      </c>
      <c r="M144" s="25"/>
      <c r="N144" s="25"/>
      <c r="O144" s="38"/>
    </row>
    <row r="145" ht="14.5" spans="1:15">
      <c r="A145" s="25" t="s">
        <v>5811</v>
      </c>
      <c r="B145" s="25" t="s">
        <v>147</v>
      </c>
      <c r="C145" s="25">
        <v>4158209</v>
      </c>
      <c r="D145" s="25" t="s">
        <v>2842</v>
      </c>
      <c r="E145" s="25" t="s">
        <v>3465</v>
      </c>
      <c r="F145" s="25" t="s">
        <v>3199</v>
      </c>
      <c r="G145" s="25" t="s">
        <v>2716</v>
      </c>
      <c r="H145" s="25" t="s">
        <v>3467</v>
      </c>
      <c r="I145" s="25" t="s">
        <v>725</v>
      </c>
      <c r="J145" s="25"/>
      <c r="K145" s="25" t="s">
        <v>2716</v>
      </c>
      <c r="L145" s="25" t="s">
        <v>5825</v>
      </c>
      <c r="M145" s="25"/>
      <c r="N145" s="25"/>
      <c r="O145" s="38"/>
    </row>
    <row r="146" ht="14.5" spans="1:15">
      <c r="A146" s="25" t="s">
        <v>5811</v>
      </c>
      <c r="B146" s="25" t="s">
        <v>5061</v>
      </c>
      <c r="C146" s="25">
        <v>4381598</v>
      </c>
      <c r="D146" s="25" t="s">
        <v>4205</v>
      </c>
      <c r="E146" s="25" t="s">
        <v>5062</v>
      </c>
      <c r="F146" s="34">
        <v>32026</v>
      </c>
      <c r="G146" s="25" t="s">
        <v>228</v>
      </c>
      <c r="H146" s="25" t="s">
        <v>5063</v>
      </c>
      <c r="I146" s="25" t="s">
        <v>375</v>
      </c>
      <c r="J146" s="25"/>
      <c r="K146" s="25" t="s">
        <v>228</v>
      </c>
      <c r="L146" s="25">
        <v>50</v>
      </c>
      <c r="M146" s="25"/>
      <c r="N146" s="25"/>
      <c r="O146" s="38"/>
    </row>
    <row r="147" ht="14.5" spans="1:15">
      <c r="A147" s="25" t="s">
        <v>5811</v>
      </c>
      <c r="B147" s="25" t="s">
        <v>147</v>
      </c>
      <c r="C147" s="25">
        <v>4489267</v>
      </c>
      <c r="D147" s="25" t="s">
        <v>550</v>
      </c>
      <c r="E147" s="25" t="s">
        <v>1423</v>
      </c>
      <c r="F147" s="25" t="s">
        <v>5850</v>
      </c>
      <c r="G147" s="25" t="s">
        <v>4801</v>
      </c>
      <c r="H147" s="25" t="s">
        <v>5851</v>
      </c>
      <c r="I147" s="25" t="s">
        <v>552</v>
      </c>
      <c r="J147" s="25"/>
      <c r="K147" s="25" t="s">
        <v>4801</v>
      </c>
      <c r="L147" s="25" t="s">
        <v>5568</v>
      </c>
      <c r="M147" s="25"/>
      <c r="N147" s="25"/>
      <c r="O147" s="38"/>
    </row>
    <row r="148" ht="14.5" spans="1:15">
      <c r="A148" s="25" t="s">
        <v>5811</v>
      </c>
      <c r="B148" s="25" t="s">
        <v>301</v>
      </c>
      <c r="C148" s="51">
        <v>4932692</v>
      </c>
      <c r="D148" s="25" t="s">
        <v>1487</v>
      </c>
      <c r="E148" s="25" t="s">
        <v>643</v>
      </c>
      <c r="F148" s="25" t="s">
        <v>5065</v>
      </c>
      <c r="G148" s="25" t="s">
        <v>5590</v>
      </c>
      <c r="H148" s="25" t="s">
        <v>5852</v>
      </c>
      <c r="I148" s="25" t="s">
        <v>538</v>
      </c>
      <c r="J148" s="25"/>
      <c r="K148" s="25" t="s">
        <v>5590</v>
      </c>
      <c r="L148" s="25" t="s">
        <v>5658</v>
      </c>
      <c r="M148" s="25"/>
      <c r="N148" s="25"/>
      <c r="O148" s="38"/>
    </row>
    <row r="149" ht="14.5" spans="1:15">
      <c r="A149" s="25" t="s">
        <v>5811</v>
      </c>
      <c r="B149" s="25" t="s">
        <v>301</v>
      </c>
      <c r="C149" s="51">
        <v>4935659</v>
      </c>
      <c r="D149" s="25" t="s">
        <v>1405</v>
      </c>
      <c r="E149" s="25" t="s">
        <v>5064</v>
      </c>
      <c r="F149" s="25" t="s">
        <v>5065</v>
      </c>
      <c r="G149" s="25" t="s">
        <v>5624</v>
      </c>
      <c r="H149" s="25" t="s">
        <v>5066</v>
      </c>
      <c r="I149" s="25" t="s">
        <v>552</v>
      </c>
      <c r="J149" s="25"/>
      <c r="K149" s="25" t="s">
        <v>5624</v>
      </c>
      <c r="L149" s="25">
        <v>61</v>
      </c>
      <c r="M149" s="25"/>
      <c r="N149" s="25"/>
      <c r="O149" s="38"/>
    </row>
    <row r="150" ht="14.5" spans="1:15">
      <c r="A150" s="25" t="s">
        <v>5811</v>
      </c>
      <c r="B150" s="25" t="s">
        <v>301</v>
      </c>
      <c r="C150" s="51">
        <v>4735296</v>
      </c>
      <c r="D150" s="25" t="s">
        <v>5067</v>
      </c>
      <c r="E150" s="25" t="s">
        <v>5068</v>
      </c>
      <c r="F150" s="25" t="s">
        <v>2756</v>
      </c>
      <c r="G150" s="25" t="s">
        <v>5624</v>
      </c>
      <c r="H150" s="25" t="s">
        <v>5069</v>
      </c>
      <c r="I150" s="25" t="s">
        <v>538</v>
      </c>
      <c r="J150" s="25"/>
      <c r="K150" s="25" t="s">
        <v>5624</v>
      </c>
      <c r="L150" s="25">
        <v>43</v>
      </c>
      <c r="M150" s="25"/>
      <c r="N150" s="25"/>
      <c r="O150" s="38"/>
    </row>
    <row r="151" ht="14.5" spans="1:15">
      <c r="A151" s="25" t="s">
        <v>5811</v>
      </c>
      <c r="B151" s="25" t="s">
        <v>301</v>
      </c>
      <c r="C151" s="51">
        <v>4735285</v>
      </c>
      <c r="D151" s="25" t="s">
        <v>2433</v>
      </c>
      <c r="E151" s="25" t="s">
        <v>5070</v>
      </c>
      <c r="F151" s="25" t="s">
        <v>5071</v>
      </c>
      <c r="G151" s="25" t="s">
        <v>4801</v>
      </c>
      <c r="H151" s="25" t="s">
        <v>5072</v>
      </c>
      <c r="I151" s="25" t="s">
        <v>538</v>
      </c>
      <c r="J151" s="25"/>
      <c r="K151" s="25" t="s">
        <v>4801</v>
      </c>
      <c r="L151" s="25">
        <v>53</v>
      </c>
      <c r="M151" s="25"/>
      <c r="N151" s="25"/>
      <c r="O151" s="38"/>
    </row>
    <row r="152" ht="14.5" spans="1:15">
      <c r="A152" s="25" t="s">
        <v>5811</v>
      </c>
      <c r="B152" s="25" t="s">
        <v>301</v>
      </c>
      <c r="C152" s="25">
        <v>4654193</v>
      </c>
      <c r="D152" s="25" t="s">
        <v>2096</v>
      </c>
      <c r="E152" s="25" t="s">
        <v>722</v>
      </c>
      <c r="F152" s="25" t="s">
        <v>2563</v>
      </c>
      <c r="G152" s="25" t="s">
        <v>5689</v>
      </c>
      <c r="H152" s="25" t="s">
        <v>2764</v>
      </c>
      <c r="I152" s="25" t="s">
        <v>533</v>
      </c>
      <c r="J152" s="25"/>
      <c r="K152" s="25" t="s">
        <v>5689</v>
      </c>
      <c r="L152" s="25" t="s">
        <v>5853</v>
      </c>
      <c r="M152" s="25"/>
      <c r="N152" s="25"/>
      <c r="O152" s="38"/>
    </row>
    <row r="153" ht="14.5" spans="1:15">
      <c r="A153" s="25" t="s">
        <v>5811</v>
      </c>
      <c r="B153" s="25" t="s">
        <v>301</v>
      </c>
      <c r="C153" s="25">
        <v>4439573</v>
      </c>
      <c r="D153" s="25" t="s">
        <v>1917</v>
      </c>
      <c r="E153" s="25" t="s">
        <v>445</v>
      </c>
      <c r="F153" s="25" t="s">
        <v>1914</v>
      </c>
      <c r="G153" s="25" t="s">
        <v>5854</v>
      </c>
      <c r="H153" s="25" t="s">
        <v>1916</v>
      </c>
      <c r="I153" s="25" t="s">
        <v>533</v>
      </c>
      <c r="J153" s="25"/>
      <c r="K153" s="25" t="s">
        <v>5854</v>
      </c>
      <c r="L153" s="25" t="s">
        <v>5855</v>
      </c>
      <c r="M153" s="25"/>
      <c r="N153" s="25"/>
      <c r="O153" s="38"/>
    </row>
    <row r="154" ht="14.5" spans="1:15">
      <c r="A154" s="25" t="s">
        <v>5811</v>
      </c>
      <c r="B154" s="29" t="s">
        <v>605</v>
      </c>
      <c r="C154" s="25">
        <v>4705455</v>
      </c>
      <c r="D154" s="25" t="s">
        <v>425</v>
      </c>
      <c r="E154" s="25" t="s">
        <v>906</v>
      </c>
      <c r="F154" s="25" t="s">
        <v>5076</v>
      </c>
      <c r="G154" s="25" t="s">
        <v>4801</v>
      </c>
      <c r="H154" s="25" t="s">
        <v>5077</v>
      </c>
      <c r="I154" s="25" t="s">
        <v>523</v>
      </c>
      <c r="J154" s="25"/>
      <c r="K154" s="25" t="s">
        <v>4801</v>
      </c>
      <c r="L154" s="25">
        <v>55</v>
      </c>
      <c r="M154" s="25"/>
      <c r="N154" s="25"/>
      <c r="O154" s="38"/>
    </row>
    <row r="155" ht="14.5" spans="1:15">
      <c r="A155" s="25" t="s">
        <v>5811</v>
      </c>
      <c r="B155" s="29" t="s">
        <v>605</v>
      </c>
      <c r="C155" s="25">
        <v>4302045</v>
      </c>
      <c r="D155" s="25" t="s">
        <v>1344</v>
      </c>
      <c r="E155" s="25" t="s">
        <v>5856</v>
      </c>
      <c r="F155" s="25" t="s">
        <v>3199</v>
      </c>
      <c r="G155" s="25" t="s">
        <v>2716</v>
      </c>
      <c r="H155" s="25" t="s">
        <v>5857</v>
      </c>
      <c r="I155" s="30" t="s">
        <v>523</v>
      </c>
      <c r="J155" s="25"/>
      <c r="K155" s="25" t="s">
        <v>2716</v>
      </c>
      <c r="L155" s="25">
        <v>59</v>
      </c>
      <c r="M155" s="25"/>
      <c r="N155" s="25"/>
      <c r="O155" s="38"/>
    </row>
    <row r="156" ht="14.5" spans="1:15">
      <c r="A156" s="35" t="s">
        <v>5811</v>
      </c>
      <c r="B156" s="48" t="s">
        <v>5858</v>
      </c>
      <c r="C156" s="48">
        <v>4735374</v>
      </c>
      <c r="D156" s="35" t="s">
        <v>666</v>
      </c>
      <c r="E156" s="35" t="s">
        <v>667</v>
      </c>
      <c r="F156" s="35" t="s">
        <v>3204</v>
      </c>
      <c r="G156" s="35" t="s">
        <v>5859</v>
      </c>
      <c r="H156" s="48" t="s">
        <v>668</v>
      </c>
      <c r="I156" s="48" t="s">
        <v>538</v>
      </c>
      <c r="J156" s="35"/>
      <c r="K156" s="35" t="s">
        <v>5859</v>
      </c>
      <c r="L156" s="35" t="s">
        <v>5860</v>
      </c>
      <c r="M156" s="35" t="s">
        <v>5602</v>
      </c>
      <c r="N156" s="35"/>
      <c r="O156" s="42"/>
    </row>
    <row r="157" ht="14.5" spans="1:15">
      <c r="A157" s="25" t="s">
        <v>5811</v>
      </c>
      <c r="B157" s="31" t="s">
        <v>5861</v>
      </c>
      <c r="C157" s="31">
        <v>4496215</v>
      </c>
      <c r="D157" s="25" t="s">
        <v>267</v>
      </c>
      <c r="E157" s="25" t="s">
        <v>651</v>
      </c>
      <c r="F157" s="25" t="s">
        <v>652</v>
      </c>
      <c r="G157" s="25" t="s">
        <v>4748</v>
      </c>
      <c r="H157" s="31" t="s">
        <v>653</v>
      </c>
      <c r="I157" s="31" t="s">
        <v>538</v>
      </c>
      <c r="J157" s="25"/>
      <c r="K157" s="25" t="s">
        <v>4748</v>
      </c>
      <c r="L157" s="25">
        <v>47</v>
      </c>
      <c r="M157" s="25"/>
      <c r="N157" s="25"/>
      <c r="O157" s="38"/>
    </row>
    <row r="158" ht="14.5" spans="1:15">
      <c r="A158" s="25" t="s">
        <v>5811</v>
      </c>
      <c r="B158" s="31" t="s">
        <v>5861</v>
      </c>
      <c r="C158" s="31">
        <v>4169141</v>
      </c>
      <c r="D158" s="25" t="s">
        <v>237</v>
      </c>
      <c r="E158" s="25" t="s">
        <v>2784</v>
      </c>
      <c r="F158" s="25" t="s">
        <v>2785</v>
      </c>
      <c r="G158" s="25" t="s">
        <v>5624</v>
      </c>
      <c r="H158" s="31" t="s">
        <v>2786</v>
      </c>
      <c r="I158" s="31" t="s">
        <v>552</v>
      </c>
      <c r="J158" s="25"/>
      <c r="K158" s="25" t="s">
        <v>5624</v>
      </c>
      <c r="L158" s="25">
        <v>39</v>
      </c>
      <c r="M158" s="25"/>
      <c r="N158" s="25"/>
      <c r="O158" s="38"/>
    </row>
    <row r="159" ht="14.5" spans="1:15">
      <c r="A159" s="25" t="s">
        <v>5811</v>
      </c>
      <c r="B159" s="31" t="s">
        <v>5861</v>
      </c>
      <c r="C159" s="31">
        <v>4879440</v>
      </c>
      <c r="D159" s="25" t="s">
        <v>5862</v>
      </c>
      <c r="E159" s="25" t="s">
        <v>5863</v>
      </c>
      <c r="F159" s="34">
        <v>36687</v>
      </c>
      <c r="G159" s="25" t="s">
        <v>4801</v>
      </c>
      <c r="H159" s="31" t="s">
        <v>5864</v>
      </c>
      <c r="I159" s="31" t="s">
        <v>5865</v>
      </c>
      <c r="J159" s="25"/>
      <c r="K159" s="25" t="s">
        <v>4801</v>
      </c>
      <c r="L159" s="25">
        <v>66</v>
      </c>
      <c r="M159" s="25"/>
      <c r="N159" s="25"/>
      <c r="O159" s="38"/>
    </row>
    <row r="160" ht="14.5" spans="1:15">
      <c r="A160" s="25" t="s">
        <v>5811</v>
      </c>
      <c r="B160" s="31" t="s">
        <v>5858</v>
      </c>
      <c r="C160" s="31">
        <v>4748788</v>
      </c>
      <c r="D160" s="31" t="s">
        <v>5866</v>
      </c>
      <c r="E160" s="31" t="s">
        <v>5867</v>
      </c>
      <c r="F160" s="31" t="s">
        <v>5868</v>
      </c>
      <c r="G160" s="25" t="s">
        <v>5689</v>
      </c>
      <c r="H160" s="25" t="s">
        <v>5869</v>
      </c>
      <c r="I160" s="31" t="s">
        <v>5870</v>
      </c>
      <c r="J160" s="25"/>
      <c r="K160" s="25" t="s">
        <v>5689</v>
      </c>
      <c r="L160" s="25" t="s">
        <v>5871</v>
      </c>
      <c r="M160" s="25"/>
      <c r="N160" s="25"/>
      <c r="O160" s="38"/>
    </row>
    <row r="161" ht="14.5" spans="1:15">
      <c r="A161" s="25" t="s">
        <v>5811</v>
      </c>
      <c r="B161" s="52" t="s">
        <v>5872</v>
      </c>
      <c r="C161" s="31">
        <v>4249712</v>
      </c>
      <c r="D161" s="25" t="s">
        <v>4732</v>
      </c>
      <c r="E161" s="25" t="s">
        <v>4179</v>
      </c>
      <c r="F161" s="25" t="s">
        <v>4180</v>
      </c>
      <c r="G161" s="25" t="s">
        <v>4751</v>
      </c>
      <c r="H161" s="25" t="s">
        <v>4181</v>
      </c>
      <c r="I161" s="31" t="s">
        <v>5873</v>
      </c>
      <c r="J161" s="25"/>
      <c r="K161" s="25" t="s">
        <v>4751</v>
      </c>
      <c r="L161" s="25">
        <v>42</v>
      </c>
      <c r="M161" s="25"/>
      <c r="N161" s="25"/>
      <c r="O161" s="38"/>
    </row>
    <row r="162" ht="14.5" spans="1:15">
      <c r="A162" s="25" t="s">
        <v>5874</v>
      </c>
      <c r="B162" s="25" t="s">
        <v>147</v>
      </c>
      <c r="C162" s="25">
        <v>4977277</v>
      </c>
      <c r="D162" s="25" t="s">
        <v>472</v>
      </c>
      <c r="E162" s="25" t="s">
        <v>1338</v>
      </c>
      <c r="F162" s="25" t="s">
        <v>3674</v>
      </c>
      <c r="G162" s="25" t="s">
        <v>5875</v>
      </c>
      <c r="H162" s="25" t="s">
        <v>3097</v>
      </c>
      <c r="I162" s="25" t="s">
        <v>173</v>
      </c>
      <c r="J162" s="25" t="s">
        <v>5599</v>
      </c>
      <c r="K162" s="25" t="s">
        <v>5876</v>
      </c>
      <c r="L162" s="25"/>
      <c r="M162" s="25"/>
      <c r="N162" s="25"/>
      <c r="O162" s="38"/>
    </row>
    <row r="163" ht="14.5" spans="1:15">
      <c r="A163" s="25" t="s">
        <v>5874</v>
      </c>
      <c r="B163" s="52" t="s">
        <v>5872</v>
      </c>
      <c r="C163" s="25">
        <v>4754337</v>
      </c>
      <c r="D163" s="25" t="s">
        <v>5862</v>
      </c>
      <c r="E163" s="25" t="s">
        <v>4003</v>
      </c>
      <c r="F163" s="34">
        <v>36951</v>
      </c>
      <c r="G163" s="25" t="s">
        <v>232</v>
      </c>
      <c r="H163" s="25" t="s">
        <v>4004</v>
      </c>
      <c r="I163" s="25" t="s">
        <v>173</v>
      </c>
      <c r="J163" s="25" t="s">
        <v>3032</v>
      </c>
      <c r="K163" s="25" t="s">
        <v>5590</v>
      </c>
      <c r="L163" s="25">
        <v>57</v>
      </c>
      <c r="M163" s="25"/>
      <c r="N163" s="25"/>
      <c r="O163" s="38"/>
    </row>
    <row r="164" ht="14.5" spans="1:15">
      <c r="A164" s="35" t="s">
        <v>5874</v>
      </c>
      <c r="B164" s="53" t="s">
        <v>5872</v>
      </c>
      <c r="C164" s="35">
        <v>4754337</v>
      </c>
      <c r="D164" s="35" t="s">
        <v>5862</v>
      </c>
      <c r="E164" s="35" t="s">
        <v>4003</v>
      </c>
      <c r="F164" s="37">
        <v>36951</v>
      </c>
      <c r="G164" s="35" t="s">
        <v>5877</v>
      </c>
      <c r="H164" s="35" t="s">
        <v>2548</v>
      </c>
      <c r="I164" s="35" t="s">
        <v>173</v>
      </c>
      <c r="J164" s="35" t="s">
        <v>5599</v>
      </c>
      <c r="K164" s="35" t="s">
        <v>5624</v>
      </c>
      <c r="L164" s="35">
        <v>82</v>
      </c>
      <c r="M164" s="35" t="s">
        <v>5684</v>
      </c>
      <c r="N164" s="35"/>
      <c r="O164" s="42"/>
    </row>
    <row r="165" ht="14.5" spans="1:15">
      <c r="A165" s="35" t="s">
        <v>5874</v>
      </c>
      <c r="B165" s="53" t="s">
        <v>5872</v>
      </c>
      <c r="C165" s="35">
        <v>4707826</v>
      </c>
      <c r="D165" s="35" t="s">
        <v>5878</v>
      </c>
      <c r="E165" s="35" t="s">
        <v>1753</v>
      </c>
      <c r="F165" s="35" t="s">
        <v>3644</v>
      </c>
      <c r="G165" s="35" t="s">
        <v>2507</v>
      </c>
      <c r="H165" s="35" t="s">
        <v>3645</v>
      </c>
      <c r="I165" s="35" t="s">
        <v>173</v>
      </c>
      <c r="J165" s="35" t="s">
        <v>5599</v>
      </c>
      <c r="K165" s="35" t="s">
        <v>2507</v>
      </c>
      <c r="L165" s="35" t="s">
        <v>5879</v>
      </c>
      <c r="M165" s="35" t="s">
        <v>5602</v>
      </c>
      <c r="N165" s="35"/>
      <c r="O165" s="42"/>
    </row>
    <row r="166" ht="14.5" spans="1:15">
      <c r="A166" s="25" t="s">
        <v>5874</v>
      </c>
      <c r="B166" s="52" t="s">
        <v>5872</v>
      </c>
      <c r="C166" s="25">
        <v>4708867</v>
      </c>
      <c r="D166" s="25" t="s">
        <v>4719</v>
      </c>
      <c r="E166" s="25" t="s">
        <v>5020</v>
      </c>
      <c r="F166" s="25" t="s">
        <v>5021</v>
      </c>
      <c r="G166" s="25" t="s">
        <v>5875</v>
      </c>
      <c r="H166" s="25" t="s">
        <v>5022</v>
      </c>
      <c r="I166" s="25" t="s">
        <v>173</v>
      </c>
      <c r="J166" s="25" t="s">
        <v>5599</v>
      </c>
      <c r="K166" s="25" t="s">
        <v>5876</v>
      </c>
      <c r="L166" s="25"/>
      <c r="M166" s="25"/>
      <c r="N166" s="25"/>
      <c r="O166" s="38"/>
    </row>
    <row r="167" ht="14.5" spans="1:15">
      <c r="A167" s="25" t="s">
        <v>5874</v>
      </c>
      <c r="B167" s="52" t="s">
        <v>5872</v>
      </c>
      <c r="C167" s="25">
        <v>4861364</v>
      </c>
      <c r="D167" s="25" t="s">
        <v>4905</v>
      </c>
      <c r="E167" s="25" t="s">
        <v>4001</v>
      </c>
      <c r="F167" s="25" t="s">
        <v>2132</v>
      </c>
      <c r="G167" s="25" t="s">
        <v>196</v>
      </c>
      <c r="H167" s="25" t="s">
        <v>4002</v>
      </c>
      <c r="I167" s="25" t="s">
        <v>173</v>
      </c>
      <c r="J167" s="25" t="s">
        <v>3032</v>
      </c>
      <c r="K167" s="25" t="s">
        <v>5876</v>
      </c>
      <c r="L167" s="25"/>
      <c r="M167" s="25"/>
      <c r="N167" s="25"/>
      <c r="O167" s="38"/>
    </row>
    <row r="168" ht="14.5" spans="1:15">
      <c r="A168" s="35" t="s">
        <v>5874</v>
      </c>
      <c r="B168" s="53" t="s">
        <v>5872</v>
      </c>
      <c r="C168" s="35">
        <v>4982498</v>
      </c>
      <c r="D168" s="35" t="s">
        <v>257</v>
      </c>
      <c r="E168" s="35" t="s">
        <v>258</v>
      </c>
      <c r="F168" s="35" t="s">
        <v>259</v>
      </c>
      <c r="G168" s="35" t="s">
        <v>5769</v>
      </c>
      <c r="H168" s="35" t="s">
        <v>261</v>
      </c>
      <c r="I168" s="35" t="s">
        <v>173</v>
      </c>
      <c r="J168" s="35" t="s">
        <v>5599</v>
      </c>
      <c r="K168" s="35" t="s">
        <v>5769</v>
      </c>
      <c r="L168" s="35" t="s">
        <v>5880</v>
      </c>
      <c r="M168" s="35" t="s">
        <v>5602</v>
      </c>
      <c r="N168" s="35"/>
      <c r="O168" s="42"/>
    </row>
    <row r="169" ht="14.5" spans="1:15">
      <c r="A169" s="25" t="s">
        <v>5874</v>
      </c>
      <c r="B169" s="52" t="s">
        <v>5881</v>
      </c>
      <c r="C169" s="25">
        <v>5003382</v>
      </c>
      <c r="D169" s="25" t="s">
        <v>225</v>
      </c>
      <c r="E169" s="25" t="s">
        <v>226</v>
      </c>
      <c r="F169" s="34">
        <v>37288</v>
      </c>
      <c r="G169" s="25" t="s">
        <v>196</v>
      </c>
      <c r="H169" s="25" t="s">
        <v>229</v>
      </c>
      <c r="I169" s="25" t="s">
        <v>223</v>
      </c>
      <c r="J169" s="25" t="s">
        <v>5599</v>
      </c>
      <c r="K169" s="25" t="s">
        <v>196</v>
      </c>
      <c r="L169" s="25">
        <v>69</v>
      </c>
      <c r="M169" s="25"/>
      <c r="N169" s="25"/>
      <c r="O169" s="38"/>
    </row>
    <row r="170" ht="14.5" spans="1:15">
      <c r="A170" s="25" t="s">
        <v>5874</v>
      </c>
      <c r="B170" s="52" t="s">
        <v>5872</v>
      </c>
      <c r="C170" s="25">
        <v>4765402</v>
      </c>
      <c r="D170" s="25" t="s">
        <v>5862</v>
      </c>
      <c r="E170" s="25" t="s">
        <v>190</v>
      </c>
      <c r="F170" s="25" t="s">
        <v>191</v>
      </c>
      <c r="G170" s="25" t="s">
        <v>5882</v>
      </c>
      <c r="H170" s="25" t="s">
        <v>192</v>
      </c>
      <c r="I170" s="57" t="s">
        <v>173</v>
      </c>
      <c r="J170" s="25" t="s">
        <v>5599</v>
      </c>
      <c r="K170" s="25" t="s">
        <v>5876</v>
      </c>
      <c r="L170" s="25"/>
      <c r="M170" s="25"/>
      <c r="N170" s="25"/>
      <c r="O170" s="38"/>
    </row>
    <row r="171" ht="14.5" spans="1:15">
      <c r="A171" s="25" t="s">
        <v>5874</v>
      </c>
      <c r="B171" s="52" t="s">
        <v>5881</v>
      </c>
      <c r="C171" s="25">
        <v>4754265</v>
      </c>
      <c r="D171" s="25" t="s">
        <v>1611</v>
      </c>
      <c r="E171" s="25" t="s">
        <v>4019</v>
      </c>
      <c r="F171" s="25" t="s">
        <v>1585</v>
      </c>
      <c r="G171" s="25" t="s">
        <v>2153</v>
      </c>
      <c r="H171" s="25" t="s">
        <v>1586</v>
      </c>
      <c r="I171" s="25" t="s">
        <v>223</v>
      </c>
      <c r="J171" s="25" t="s">
        <v>5599</v>
      </c>
      <c r="K171" s="25" t="s">
        <v>4803</v>
      </c>
      <c r="L171" s="25" t="s">
        <v>5883</v>
      </c>
      <c r="M171" s="25"/>
      <c r="N171" s="25"/>
      <c r="O171" s="38"/>
    </row>
    <row r="172" ht="14.5" spans="1:15">
      <c r="A172" s="25" t="s">
        <v>5874</v>
      </c>
      <c r="B172" s="25" t="s">
        <v>581</v>
      </c>
      <c r="C172" s="25">
        <v>4856910</v>
      </c>
      <c r="D172" s="25" t="s">
        <v>253</v>
      </c>
      <c r="E172" s="25" t="s">
        <v>2522</v>
      </c>
      <c r="F172" s="25" t="s">
        <v>2523</v>
      </c>
      <c r="G172" s="25" t="s">
        <v>196</v>
      </c>
      <c r="H172" s="25" t="s">
        <v>2524</v>
      </c>
      <c r="I172" s="25" t="s">
        <v>2525</v>
      </c>
      <c r="J172" s="25" t="s">
        <v>3032</v>
      </c>
      <c r="K172" s="25" t="s">
        <v>196</v>
      </c>
      <c r="L172" s="25">
        <v>68</v>
      </c>
      <c r="M172" s="25"/>
      <c r="N172" s="25"/>
      <c r="O172" s="38"/>
    </row>
    <row r="173" ht="14.5" spans="1:15">
      <c r="A173" s="25" t="s">
        <v>5874</v>
      </c>
      <c r="B173" s="52" t="s">
        <v>5872</v>
      </c>
      <c r="C173" s="25">
        <v>4753066</v>
      </c>
      <c r="D173" s="25" t="s">
        <v>5622</v>
      </c>
      <c r="E173" s="25" t="s">
        <v>5012</v>
      </c>
      <c r="F173" s="25" t="s">
        <v>5013</v>
      </c>
      <c r="G173" s="25" t="s">
        <v>320</v>
      </c>
      <c r="H173" s="25" t="s">
        <v>5014</v>
      </c>
      <c r="I173" s="25" t="s">
        <v>181</v>
      </c>
      <c r="J173" s="25" t="s">
        <v>5599</v>
      </c>
      <c r="K173" s="25" t="s">
        <v>5876</v>
      </c>
      <c r="L173" s="25"/>
      <c r="M173" s="25"/>
      <c r="N173" s="25"/>
      <c r="O173" s="38"/>
    </row>
    <row r="174" ht="14.5" spans="1:15">
      <c r="A174" s="25" t="s">
        <v>5874</v>
      </c>
      <c r="B174" s="25" t="s">
        <v>198</v>
      </c>
      <c r="C174" s="25">
        <v>4699248</v>
      </c>
      <c r="D174" s="25" t="s">
        <v>340</v>
      </c>
      <c r="E174" s="25" t="s">
        <v>419</v>
      </c>
      <c r="F174" s="34">
        <v>37386</v>
      </c>
      <c r="G174" s="25" t="s">
        <v>2510</v>
      </c>
      <c r="H174" s="25" t="s">
        <v>1402</v>
      </c>
      <c r="I174" s="25" t="s">
        <v>223</v>
      </c>
      <c r="J174" s="25" t="s">
        <v>5599</v>
      </c>
      <c r="K174" s="25" t="s">
        <v>5876</v>
      </c>
      <c r="L174" s="25"/>
      <c r="M174" s="25"/>
      <c r="N174" s="25"/>
      <c r="O174" s="38"/>
    </row>
    <row r="175" ht="14.5" spans="1:15">
      <c r="A175" s="25" t="s">
        <v>5874</v>
      </c>
      <c r="B175" s="52" t="s">
        <v>5881</v>
      </c>
      <c r="C175" s="25">
        <v>4918140</v>
      </c>
      <c r="D175" s="25" t="s">
        <v>270</v>
      </c>
      <c r="E175" s="25" t="s">
        <v>3692</v>
      </c>
      <c r="F175" s="25" t="s">
        <v>3693</v>
      </c>
      <c r="G175" s="25" t="s">
        <v>331</v>
      </c>
      <c r="H175" s="25" t="s">
        <v>3694</v>
      </c>
      <c r="I175" s="25" t="s">
        <v>223</v>
      </c>
      <c r="J175" s="25" t="s">
        <v>5599</v>
      </c>
      <c r="K175" s="25" t="s">
        <v>4801</v>
      </c>
      <c r="L175" s="25"/>
      <c r="M175" s="25"/>
      <c r="N175" s="25"/>
      <c r="O175" s="38"/>
    </row>
    <row r="176" ht="14.5" spans="1:15">
      <c r="A176" s="25" t="s">
        <v>5874</v>
      </c>
      <c r="B176" s="52" t="s">
        <v>5881</v>
      </c>
      <c r="C176" s="25">
        <v>4987987</v>
      </c>
      <c r="D176" s="25" t="s">
        <v>4719</v>
      </c>
      <c r="E176" s="25" t="s">
        <v>2566</v>
      </c>
      <c r="F176" s="34">
        <v>37023</v>
      </c>
      <c r="G176" s="25" t="s">
        <v>2153</v>
      </c>
      <c r="H176" s="25" t="s">
        <v>2305</v>
      </c>
      <c r="I176" s="25" t="s">
        <v>223</v>
      </c>
      <c r="J176" s="25" t="s">
        <v>5599</v>
      </c>
      <c r="K176" s="25" t="s">
        <v>4803</v>
      </c>
      <c r="L176" s="25">
        <v>68</v>
      </c>
      <c r="M176" s="25"/>
      <c r="N176" s="25"/>
      <c r="O176" s="38"/>
    </row>
    <row r="177" ht="14.5" spans="1:15">
      <c r="A177" s="25" t="s">
        <v>5874</v>
      </c>
      <c r="B177" s="52" t="s">
        <v>5881</v>
      </c>
      <c r="C177" s="25">
        <v>5000351</v>
      </c>
      <c r="D177" s="25" t="s">
        <v>5884</v>
      </c>
      <c r="E177" s="25" t="s">
        <v>3510</v>
      </c>
      <c r="F177" s="25" t="s">
        <v>361</v>
      </c>
      <c r="G177" s="25" t="s">
        <v>265</v>
      </c>
      <c r="H177" s="25" t="s">
        <v>4020</v>
      </c>
      <c r="I177" s="25" t="s">
        <v>223</v>
      </c>
      <c r="J177" s="25" t="s">
        <v>5599</v>
      </c>
      <c r="K177" s="25" t="s">
        <v>265</v>
      </c>
      <c r="L177" s="25">
        <v>60</v>
      </c>
      <c r="M177" s="25"/>
      <c r="N177" s="25"/>
      <c r="O177" s="38"/>
    </row>
    <row r="178" ht="14.5" spans="1:15">
      <c r="A178" s="25" t="s">
        <v>5874</v>
      </c>
      <c r="B178" s="52" t="s">
        <v>5872</v>
      </c>
      <c r="C178" s="25">
        <v>5012110</v>
      </c>
      <c r="D178" s="25" t="s">
        <v>211</v>
      </c>
      <c r="E178" s="25" t="s">
        <v>2553</v>
      </c>
      <c r="F178" s="34">
        <v>37237</v>
      </c>
      <c r="G178" s="25" t="s">
        <v>196</v>
      </c>
      <c r="H178" s="25" t="s">
        <v>2554</v>
      </c>
      <c r="I178" s="25" t="s">
        <v>173</v>
      </c>
      <c r="J178" s="25" t="s">
        <v>5599</v>
      </c>
      <c r="K178" s="25" t="s">
        <v>196</v>
      </c>
      <c r="L178" s="25">
        <v>53</v>
      </c>
      <c r="M178" s="25"/>
      <c r="N178" s="25"/>
      <c r="O178" s="38"/>
    </row>
    <row r="179" ht="14.5" spans="1:15">
      <c r="A179" s="25" t="s">
        <v>5874</v>
      </c>
      <c r="B179" s="52" t="s">
        <v>5881</v>
      </c>
      <c r="C179" s="25">
        <v>4858936</v>
      </c>
      <c r="D179" s="25" t="s">
        <v>494</v>
      </c>
      <c r="E179" s="25" t="s">
        <v>5018</v>
      </c>
      <c r="F179" s="34">
        <v>36896</v>
      </c>
      <c r="G179" s="25" t="s">
        <v>196</v>
      </c>
      <c r="H179" s="25" t="s">
        <v>5019</v>
      </c>
      <c r="I179" s="25" t="s">
        <v>223</v>
      </c>
      <c r="J179" s="25" t="s">
        <v>5599</v>
      </c>
      <c r="K179" s="25" t="s">
        <v>5876</v>
      </c>
      <c r="L179" s="25"/>
      <c r="M179" s="25"/>
      <c r="N179" s="25"/>
      <c r="O179" s="38"/>
    </row>
    <row r="180" ht="14.5" spans="1:15">
      <c r="A180" s="25" t="s">
        <v>5874</v>
      </c>
      <c r="B180" s="52" t="s">
        <v>5872</v>
      </c>
      <c r="C180" s="25">
        <v>5012049</v>
      </c>
      <c r="D180" s="25" t="s">
        <v>189</v>
      </c>
      <c r="E180" s="25" t="s">
        <v>314</v>
      </c>
      <c r="F180" s="25" t="s">
        <v>315</v>
      </c>
      <c r="G180" s="25" t="s">
        <v>196</v>
      </c>
      <c r="H180" s="25" t="s">
        <v>316</v>
      </c>
      <c r="I180" s="25" t="s">
        <v>173</v>
      </c>
      <c r="J180" s="25" t="s">
        <v>3032</v>
      </c>
      <c r="K180" s="25" t="s">
        <v>5876</v>
      </c>
      <c r="L180" s="25"/>
      <c r="M180" s="25"/>
      <c r="N180" s="25"/>
      <c r="O180" s="38"/>
    </row>
    <row r="181" ht="14.5" spans="1:15">
      <c r="A181" s="25" t="s">
        <v>5874</v>
      </c>
      <c r="B181" s="52" t="s">
        <v>5872</v>
      </c>
      <c r="C181" s="25">
        <v>4862544</v>
      </c>
      <c r="D181" s="25" t="s">
        <v>1611</v>
      </c>
      <c r="E181" s="25" t="s">
        <v>5029</v>
      </c>
      <c r="F181" s="25" t="s">
        <v>5030</v>
      </c>
      <c r="G181" s="25" t="s">
        <v>196</v>
      </c>
      <c r="H181" s="25" t="s">
        <v>5031</v>
      </c>
      <c r="I181" s="25" t="s">
        <v>173</v>
      </c>
      <c r="J181" s="58" t="s">
        <v>5885</v>
      </c>
      <c r="K181" s="25" t="s">
        <v>5876</v>
      </c>
      <c r="L181" s="25"/>
      <c r="M181" s="25"/>
      <c r="N181" s="25"/>
      <c r="O181" s="38"/>
    </row>
    <row r="182" ht="14.5" spans="1:15">
      <c r="A182" s="25" t="s">
        <v>5874</v>
      </c>
      <c r="B182" s="52" t="s">
        <v>5872</v>
      </c>
      <c r="C182" s="25">
        <v>5002580</v>
      </c>
      <c r="D182" s="25" t="s">
        <v>176</v>
      </c>
      <c r="E182" s="25" t="s">
        <v>3686</v>
      </c>
      <c r="F182" s="34">
        <v>37747</v>
      </c>
      <c r="G182" s="25" t="s">
        <v>4803</v>
      </c>
      <c r="H182" s="25" t="s">
        <v>5886</v>
      </c>
      <c r="I182" s="25" t="s">
        <v>5562</v>
      </c>
      <c r="J182" s="58" t="s">
        <v>5887</v>
      </c>
      <c r="K182" s="25" t="s">
        <v>4803</v>
      </c>
      <c r="L182" s="25">
        <v>50</v>
      </c>
      <c r="M182" s="25"/>
      <c r="N182" s="25"/>
      <c r="O182" s="38"/>
    </row>
    <row r="183" ht="14.5" spans="1:15">
      <c r="A183" s="25" t="s">
        <v>5874</v>
      </c>
      <c r="B183" s="52" t="s">
        <v>5872</v>
      </c>
      <c r="C183" s="25">
        <v>4708423</v>
      </c>
      <c r="D183" s="25" t="s">
        <v>863</v>
      </c>
      <c r="E183" s="25" t="s">
        <v>5888</v>
      </c>
      <c r="F183" s="25" t="s">
        <v>3341</v>
      </c>
      <c r="G183" s="25" t="s">
        <v>4801</v>
      </c>
      <c r="H183" s="25" t="s">
        <v>5889</v>
      </c>
      <c r="I183" s="25" t="s">
        <v>5562</v>
      </c>
      <c r="J183" s="58" t="s">
        <v>5885</v>
      </c>
      <c r="K183" s="25" t="s">
        <v>4801</v>
      </c>
      <c r="L183" s="25">
        <v>55</v>
      </c>
      <c r="M183" s="25"/>
      <c r="N183" s="25"/>
      <c r="O183" s="38"/>
    </row>
    <row r="184" ht="16.5" spans="1:15">
      <c r="A184" s="25" t="s">
        <v>5890</v>
      </c>
      <c r="B184" s="25" t="s">
        <v>147</v>
      </c>
      <c r="C184" s="25">
        <v>4747373</v>
      </c>
      <c r="D184" s="25" t="s">
        <v>5891</v>
      </c>
      <c r="E184" s="25" t="s">
        <v>5892</v>
      </c>
      <c r="F184" s="54" t="s">
        <v>3981</v>
      </c>
      <c r="G184" s="25" t="s">
        <v>299</v>
      </c>
      <c r="H184" s="25" t="s">
        <v>5893</v>
      </c>
      <c r="I184" s="25" t="s">
        <v>5894</v>
      </c>
      <c r="J184" s="25" t="s">
        <v>5895</v>
      </c>
      <c r="K184" s="25"/>
      <c r="L184" s="25"/>
      <c r="M184" s="25"/>
      <c r="N184" s="25"/>
      <c r="O184" s="38"/>
    </row>
    <row r="185" ht="16.5" spans="1:15">
      <c r="A185" s="25" t="s">
        <v>5890</v>
      </c>
      <c r="B185" s="25" t="s">
        <v>147</v>
      </c>
      <c r="C185" s="25">
        <v>4324317</v>
      </c>
      <c r="D185" s="25" t="s">
        <v>1787</v>
      </c>
      <c r="E185" s="25" t="s">
        <v>5896</v>
      </c>
      <c r="F185" s="54" t="s">
        <v>5897</v>
      </c>
      <c r="G185" s="25" t="s">
        <v>4751</v>
      </c>
      <c r="H185" s="25" t="s">
        <v>5898</v>
      </c>
      <c r="I185" s="25" t="s">
        <v>5894</v>
      </c>
      <c r="J185" s="25" t="s">
        <v>5895</v>
      </c>
      <c r="K185" s="25"/>
      <c r="L185" s="25"/>
      <c r="M185" s="25"/>
      <c r="N185" s="25"/>
      <c r="O185" s="38"/>
    </row>
    <row r="186" ht="16.5" spans="1:15">
      <c r="A186" s="35" t="s">
        <v>5890</v>
      </c>
      <c r="B186" s="35" t="s">
        <v>4652</v>
      </c>
      <c r="C186" s="35">
        <v>4881307</v>
      </c>
      <c r="D186" s="35" t="s">
        <v>4642</v>
      </c>
      <c r="E186" s="35" t="s">
        <v>5899</v>
      </c>
      <c r="F186" s="55" t="s">
        <v>4101</v>
      </c>
      <c r="G186" s="35" t="s">
        <v>4676</v>
      </c>
      <c r="H186" s="35" t="s">
        <v>5900</v>
      </c>
      <c r="I186" s="35" t="s">
        <v>5894</v>
      </c>
      <c r="J186" s="35" t="s">
        <v>5895</v>
      </c>
      <c r="K186" s="35" t="s">
        <v>4676</v>
      </c>
      <c r="L186" s="35" t="s">
        <v>5901</v>
      </c>
      <c r="M186" s="35" t="s">
        <v>5602</v>
      </c>
      <c r="N186" s="35"/>
      <c r="O186" s="42"/>
    </row>
    <row r="187" ht="16.5" spans="1:15">
      <c r="A187" s="35" t="s">
        <v>5890</v>
      </c>
      <c r="B187" s="35" t="s">
        <v>4652</v>
      </c>
      <c r="C187" s="35">
        <v>4880048</v>
      </c>
      <c r="D187" s="35" t="s">
        <v>5902</v>
      </c>
      <c r="E187" s="35" t="s">
        <v>5903</v>
      </c>
      <c r="F187" s="55" t="s">
        <v>3699</v>
      </c>
      <c r="G187" s="35" t="s">
        <v>299</v>
      </c>
      <c r="H187" s="35" t="s">
        <v>5904</v>
      </c>
      <c r="I187" s="35" t="s">
        <v>5905</v>
      </c>
      <c r="J187" s="35" t="s">
        <v>5895</v>
      </c>
      <c r="K187" s="35" t="s">
        <v>299</v>
      </c>
      <c r="L187" s="35" t="s">
        <v>5906</v>
      </c>
      <c r="M187" s="35" t="s">
        <v>5602</v>
      </c>
      <c r="N187" s="35"/>
      <c r="O187" s="42"/>
    </row>
    <row r="188" ht="16.5" spans="1:15">
      <c r="A188" s="25" t="s">
        <v>5890</v>
      </c>
      <c r="B188" s="25" t="s">
        <v>147</v>
      </c>
      <c r="C188" s="25">
        <v>4726294</v>
      </c>
      <c r="D188" s="25" t="s">
        <v>703</v>
      </c>
      <c r="E188" s="25" t="s">
        <v>5907</v>
      </c>
      <c r="F188" s="54">
        <v>36868</v>
      </c>
      <c r="G188" s="25" t="s">
        <v>4803</v>
      </c>
      <c r="H188" s="25" t="s">
        <v>5908</v>
      </c>
      <c r="I188" s="25" t="s">
        <v>5894</v>
      </c>
      <c r="J188" s="25" t="s">
        <v>5895</v>
      </c>
      <c r="K188" s="25"/>
      <c r="L188" s="25"/>
      <c r="M188" s="25"/>
      <c r="N188" s="25"/>
      <c r="O188" s="38"/>
    </row>
    <row r="189" ht="16.5" spans="1:15">
      <c r="A189" s="25" t="s">
        <v>5890</v>
      </c>
      <c r="B189" s="25" t="s">
        <v>147</v>
      </c>
      <c r="C189" s="25">
        <v>4327825</v>
      </c>
      <c r="D189" s="25" t="s">
        <v>5909</v>
      </c>
      <c r="E189" s="25" t="s">
        <v>5910</v>
      </c>
      <c r="F189" s="54" t="s">
        <v>2374</v>
      </c>
      <c r="G189" s="25" t="s">
        <v>2716</v>
      </c>
      <c r="H189" s="25" t="s">
        <v>5911</v>
      </c>
      <c r="I189" s="25" t="s">
        <v>5894</v>
      </c>
      <c r="J189" s="25" t="s">
        <v>5895</v>
      </c>
      <c r="K189" s="25"/>
      <c r="L189" s="25"/>
      <c r="M189" s="25"/>
      <c r="N189" s="25"/>
      <c r="O189" s="38"/>
    </row>
    <row r="190" ht="16.5" spans="1:15">
      <c r="A190" s="25" t="s">
        <v>5890</v>
      </c>
      <c r="B190" s="25" t="s">
        <v>147</v>
      </c>
      <c r="C190" s="25">
        <v>4731322</v>
      </c>
      <c r="D190" s="25" t="s">
        <v>5793</v>
      </c>
      <c r="E190" s="25" t="s">
        <v>5912</v>
      </c>
      <c r="F190" s="54" t="s">
        <v>5850</v>
      </c>
      <c r="G190" s="25" t="s">
        <v>4803</v>
      </c>
      <c r="H190" s="25" t="s">
        <v>5913</v>
      </c>
      <c r="I190" s="25" t="s">
        <v>5905</v>
      </c>
      <c r="J190" s="25" t="s">
        <v>5895</v>
      </c>
      <c r="K190" s="25"/>
      <c r="L190" s="25"/>
      <c r="M190" s="25"/>
      <c r="N190" s="25"/>
      <c r="O190" s="38"/>
    </row>
    <row r="191" ht="16.5" spans="1:15">
      <c r="A191" s="25" t="s">
        <v>5890</v>
      </c>
      <c r="B191" s="25" t="s">
        <v>4652</v>
      </c>
      <c r="C191" s="25">
        <v>4922875</v>
      </c>
      <c r="D191" s="25" t="s">
        <v>5914</v>
      </c>
      <c r="E191" s="25" t="s">
        <v>5765</v>
      </c>
      <c r="F191" s="56">
        <v>36656</v>
      </c>
      <c r="G191" s="25" t="s">
        <v>4803</v>
      </c>
      <c r="H191" s="25" t="s">
        <v>5915</v>
      </c>
      <c r="I191" s="25" t="s">
        <v>5894</v>
      </c>
      <c r="J191" s="25" t="s">
        <v>5895</v>
      </c>
      <c r="K191" s="25"/>
      <c r="L191" s="25"/>
      <c r="M191" s="25"/>
      <c r="N191" s="25"/>
      <c r="O191" s="38"/>
    </row>
    <row r="192" ht="16.5" spans="1:15">
      <c r="A192" s="25" t="s">
        <v>5890</v>
      </c>
      <c r="B192" s="25" t="s">
        <v>4652</v>
      </c>
      <c r="C192" s="25">
        <v>4881638</v>
      </c>
      <c r="D192" s="25" t="s">
        <v>4719</v>
      </c>
      <c r="E192" s="25" t="s">
        <v>5752</v>
      </c>
      <c r="F192" s="54">
        <v>36924</v>
      </c>
      <c r="G192" s="25" t="s">
        <v>4803</v>
      </c>
      <c r="H192" s="25" t="s">
        <v>5916</v>
      </c>
      <c r="I192" s="25" t="s">
        <v>5905</v>
      </c>
      <c r="J192" s="25" t="s">
        <v>5895</v>
      </c>
      <c r="K192" s="25" t="s">
        <v>4803</v>
      </c>
      <c r="L192" s="25">
        <v>55</v>
      </c>
      <c r="M192" s="25"/>
      <c r="N192" s="25"/>
      <c r="O192" s="38"/>
    </row>
    <row r="193" ht="14.5" spans="1:15">
      <c r="A193" s="35" t="s">
        <v>5890</v>
      </c>
      <c r="B193" s="35" t="s">
        <v>147</v>
      </c>
      <c r="C193" s="35">
        <v>4611587</v>
      </c>
      <c r="D193" s="35" t="s">
        <v>5917</v>
      </c>
      <c r="E193" s="35" t="s">
        <v>5918</v>
      </c>
      <c r="F193" s="35" t="s">
        <v>5004</v>
      </c>
      <c r="G193" s="35" t="s">
        <v>4672</v>
      </c>
      <c r="H193" s="35" t="s">
        <v>5919</v>
      </c>
      <c r="I193" s="35" t="s">
        <v>5894</v>
      </c>
      <c r="J193" s="35" t="s">
        <v>5895</v>
      </c>
      <c r="K193" s="35" t="s">
        <v>4672</v>
      </c>
      <c r="L193" s="35" t="s">
        <v>5920</v>
      </c>
      <c r="M193" s="35" t="s">
        <v>5602</v>
      </c>
      <c r="N193" s="35"/>
      <c r="O193" s="42"/>
    </row>
    <row r="194" ht="16.5" spans="1:15">
      <c r="A194" s="25" t="s">
        <v>5890</v>
      </c>
      <c r="B194" s="25" t="s">
        <v>4652</v>
      </c>
      <c r="C194" s="25">
        <v>4388687</v>
      </c>
      <c r="D194" s="25" t="s">
        <v>5902</v>
      </c>
      <c r="E194" s="25" t="s">
        <v>5921</v>
      </c>
      <c r="F194" s="54" t="s">
        <v>5922</v>
      </c>
      <c r="G194" s="25" t="s">
        <v>5624</v>
      </c>
      <c r="H194" s="25" t="s">
        <v>5923</v>
      </c>
      <c r="I194" s="25" t="s">
        <v>5894</v>
      </c>
      <c r="J194" s="25" t="s">
        <v>5895</v>
      </c>
      <c r="K194" s="25"/>
      <c r="L194" s="25"/>
      <c r="M194" s="25"/>
      <c r="N194" s="25"/>
      <c r="O194" s="38"/>
    </row>
    <row r="195" ht="16.5" spans="1:15">
      <c r="A195" s="25" t="s">
        <v>5890</v>
      </c>
      <c r="B195" s="25" t="s">
        <v>4652</v>
      </c>
      <c r="C195" s="25">
        <v>4459941</v>
      </c>
      <c r="D195" s="25" t="s">
        <v>4674</v>
      </c>
      <c r="E195" s="25" t="s">
        <v>5924</v>
      </c>
      <c r="F195" s="54">
        <v>35977</v>
      </c>
      <c r="G195" s="25" t="s">
        <v>4801</v>
      </c>
      <c r="H195" s="25" t="s">
        <v>5925</v>
      </c>
      <c r="I195" s="25" t="s">
        <v>5894</v>
      </c>
      <c r="J195" s="25" t="s">
        <v>5895</v>
      </c>
      <c r="K195" s="25" t="s">
        <v>4801</v>
      </c>
      <c r="L195" s="25">
        <v>57</v>
      </c>
      <c r="M195" s="25"/>
      <c r="N195" s="25"/>
      <c r="O195" s="38"/>
    </row>
    <row r="196" ht="16.5" spans="1:15">
      <c r="A196" s="25" t="s">
        <v>5890</v>
      </c>
      <c r="B196" s="25" t="s">
        <v>4652</v>
      </c>
      <c r="C196" s="25">
        <v>4388677</v>
      </c>
      <c r="D196" s="25" t="s">
        <v>5652</v>
      </c>
      <c r="E196" s="25" t="s">
        <v>5926</v>
      </c>
      <c r="F196" s="54">
        <v>36169</v>
      </c>
      <c r="G196" s="25" t="s">
        <v>5590</v>
      </c>
      <c r="H196" s="25" t="s">
        <v>5927</v>
      </c>
      <c r="I196" s="25" t="s">
        <v>5894</v>
      </c>
      <c r="J196" s="25" t="s">
        <v>5895</v>
      </c>
      <c r="K196" s="25"/>
      <c r="L196" s="25"/>
      <c r="M196" s="25"/>
      <c r="N196" s="25"/>
      <c r="O196" s="38"/>
    </row>
    <row r="197" ht="16.5" spans="1:15">
      <c r="A197" s="25" t="s">
        <v>5890</v>
      </c>
      <c r="B197" s="25" t="s">
        <v>4652</v>
      </c>
      <c r="C197" s="25">
        <v>4288328</v>
      </c>
      <c r="D197" s="25" t="s">
        <v>5928</v>
      </c>
      <c r="E197" s="25" t="s">
        <v>5929</v>
      </c>
      <c r="F197" s="54" t="s">
        <v>5930</v>
      </c>
      <c r="G197" s="25" t="s">
        <v>4801</v>
      </c>
      <c r="H197" s="25" t="s">
        <v>5931</v>
      </c>
      <c r="I197" s="25" t="s">
        <v>5894</v>
      </c>
      <c r="J197" s="25" t="s">
        <v>5895</v>
      </c>
      <c r="K197" s="25"/>
      <c r="L197" s="25"/>
      <c r="M197" s="25"/>
      <c r="N197" s="25"/>
      <c r="O197" s="38"/>
    </row>
    <row r="198" ht="16.5" spans="1:15">
      <c r="A198" s="25" t="s">
        <v>5890</v>
      </c>
      <c r="B198" s="25" t="s">
        <v>5932</v>
      </c>
      <c r="C198" s="25">
        <v>4251944</v>
      </c>
      <c r="D198" s="25" t="s">
        <v>5933</v>
      </c>
      <c r="E198" s="25" t="s">
        <v>5934</v>
      </c>
      <c r="F198" s="54" t="s">
        <v>5935</v>
      </c>
      <c r="G198" s="25" t="s">
        <v>2716</v>
      </c>
      <c r="H198" s="25" t="s">
        <v>5936</v>
      </c>
      <c r="I198" s="25" t="s">
        <v>5894</v>
      </c>
      <c r="J198" s="25" t="s">
        <v>5895</v>
      </c>
      <c r="K198" s="25"/>
      <c r="L198" s="25"/>
      <c r="M198" s="25"/>
      <c r="N198" s="25"/>
      <c r="O198" s="38"/>
    </row>
    <row r="199" ht="16.5" spans="1:15">
      <c r="A199" s="25" t="s">
        <v>5890</v>
      </c>
      <c r="B199" s="25" t="s">
        <v>4652</v>
      </c>
      <c r="C199" s="25">
        <v>4230195</v>
      </c>
      <c r="D199" s="25" t="s">
        <v>5626</v>
      </c>
      <c r="E199" s="25" t="s">
        <v>5765</v>
      </c>
      <c r="F199" s="54" t="s">
        <v>5937</v>
      </c>
      <c r="G199" s="25" t="s">
        <v>4801</v>
      </c>
      <c r="H199" s="25" t="s">
        <v>5938</v>
      </c>
      <c r="I199" s="25" t="s">
        <v>5573</v>
      </c>
      <c r="J199" s="25" t="s">
        <v>5895</v>
      </c>
      <c r="K199" s="25"/>
      <c r="L199" s="25"/>
      <c r="M199" s="25"/>
      <c r="N199" s="25"/>
      <c r="O199" s="38"/>
    </row>
    <row r="200" ht="14.5" spans="1:15">
      <c r="A200" s="25" t="s">
        <v>1337</v>
      </c>
      <c r="B200" s="25" t="s">
        <v>217</v>
      </c>
      <c r="C200" s="25">
        <v>4892594</v>
      </c>
      <c r="D200" s="25" t="s">
        <v>176</v>
      </c>
      <c r="E200" s="25" t="s">
        <v>4546</v>
      </c>
      <c r="F200" s="25" t="s">
        <v>2546</v>
      </c>
      <c r="G200" s="25" t="s">
        <v>232</v>
      </c>
      <c r="H200" s="25" t="s">
        <v>4547</v>
      </c>
      <c r="I200" s="25" t="s">
        <v>529</v>
      </c>
      <c r="J200" s="25" t="s">
        <v>182</v>
      </c>
      <c r="K200" s="25" t="s">
        <v>232</v>
      </c>
      <c r="L200" s="25" t="s">
        <v>5939</v>
      </c>
      <c r="M200" s="25"/>
      <c r="N200" s="25"/>
      <c r="O200" s="38"/>
    </row>
    <row r="201" ht="14.5" spans="1:15">
      <c r="A201" s="25" t="s">
        <v>1337</v>
      </c>
      <c r="B201" s="25" t="s">
        <v>217</v>
      </c>
      <c r="C201" s="25">
        <v>4895916</v>
      </c>
      <c r="D201" s="25" t="s">
        <v>218</v>
      </c>
      <c r="E201" s="25" t="s">
        <v>5940</v>
      </c>
      <c r="F201" s="25" t="s">
        <v>3811</v>
      </c>
      <c r="G201" s="25" t="s">
        <v>5941</v>
      </c>
      <c r="H201" s="25" t="s">
        <v>4532</v>
      </c>
      <c r="I201" s="25" t="s">
        <v>529</v>
      </c>
      <c r="J201" s="25" t="s">
        <v>182</v>
      </c>
      <c r="K201" s="25" t="s">
        <v>5590</v>
      </c>
      <c r="L201" s="25" t="s">
        <v>5942</v>
      </c>
      <c r="M201" s="25"/>
      <c r="N201" s="25"/>
      <c r="O201" s="38"/>
    </row>
    <row r="202" ht="14.5" spans="1:15">
      <c r="A202" s="44" t="s">
        <v>1337</v>
      </c>
      <c r="B202" s="44" t="s">
        <v>147</v>
      </c>
      <c r="C202" s="44">
        <v>4349357</v>
      </c>
      <c r="D202" s="44" t="s">
        <v>687</v>
      </c>
      <c r="E202" s="44" t="s">
        <v>565</v>
      </c>
      <c r="F202" s="44" t="s">
        <v>5943</v>
      </c>
      <c r="G202" s="44" t="s">
        <v>273</v>
      </c>
      <c r="H202" s="44" t="s">
        <v>5944</v>
      </c>
      <c r="I202" s="44" t="s">
        <v>529</v>
      </c>
      <c r="J202" s="44" t="s">
        <v>174</v>
      </c>
      <c r="K202" s="44" t="s">
        <v>273</v>
      </c>
      <c r="L202" s="44">
        <v>61</v>
      </c>
      <c r="M202" s="44" t="s">
        <v>5810</v>
      </c>
      <c r="N202" s="44"/>
      <c r="O202" s="59"/>
    </row>
    <row r="203" ht="14.5" spans="1:15">
      <c r="A203" s="25" t="s">
        <v>1337</v>
      </c>
      <c r="B203" s="25" t="s">
        <v>147</v>
      </c>
      <c r="C203" s="25">
        <v>4726566</v>
      </c>
      <c r="D203" s="25" t="s">
        <v>800</v>
      </c>
      <c r="E203" s="25" t="s">
        <v>1962</v>
      </c>
      <c r="F203" s="34">
        <v>36989</v>
      </c>
      <c r="G203" s="25" t="s">
        <v>2472</v>
      </c>
      <c r="H203" s="25" t="s">
        <v>1963</v>
      </c>
      <c r="I203" s="25" t="s">
        <v>588</v>
      </c>
      <c r="J203" s="25" t="s">
        <v>3032</v>
      </c>
      <c r="K203" s="25" t="s">
        <v>2716</v>
      </c>
      <c r="L203" s="25" t="s">
        <v>5945</v>
      </c>
      <c r="M203" s="25"/>
      <c r="N203" s="25"/>
      <c r="O203" s="41"/>
    </row>
    <row r="204" ht="14.5" spans="1:15">
      <c r="A204" s="25" t="s">
        <v>1337</v>
      </c>
      <c r="B204" s="25" t="s">
        <v>147</v>
      </c>
      <c r="C204" s="25">
        <v>4661713</v>
      </c>
      <c r="D204" s="25" t="s">
        <v>247</v>
      </c>
      <c r="E204" s="25" t="s">
        <v>5946</v>
      </c>
      <c r="F204" s="25" t="s">
        <v>5947</v>
      </c>
      <c r="G204" s="25" t="s">
        <v>214</v>
      </c>
      <c r="H204" s="25" t="s">
        <v>5948</v>
      </c>
      <c r="I204" s="25" t="s">
        <v>1234</v>
      </c>
      <c r="J204" s="25" t="s">
        <v>182</v>
      </c>
      <c r="K204" s="25" t="s">
        <v>5949</v>
      </c>
      <c r="L204" s="25" t="s">
        <v>5949</v>
      </c>
      <c r="M204" s="25"/>
      <c r="N204" s="25"/>
      <c r="O204" s="41"/>
    </row>
    <row r="205" ht="17.25" customHeight="1" spans="1:15">
      <c r="A205" s="25" t="s">
        <v>1337</v>
      </c>
      <c r="B205" s="25" t="s">
        <v>147</v>
      </c>
      <c r="C205" s="25">
        <v>4720567</v>
      </c>
      <c r="D205" s="25" t="s">
        <v>539</v>
      </c>
      <c r="E205" s="25" t="s">
        <v>2636</v>
      </c>
      <c r="F205" s="25" t="s">
        <v>5950</v>
      </c>
      <c r="G205" s="25" t="s">
        <v>320</v>
      </c>
      <c r="H205" s="25" t="s">
        <v>5951</v>
      </c>
      <c r="I205" s="25" t="s">
        <v>1234</v>
      </c>
      <c r="J205" s="25" t="s">
        <v>182</v>
      </c>
      <c r="K205" s="25" t="s">
        <v>320</v>
      </c>
      <c r="L205" s="25" t="s">
        <v>5939</v>
      </c>
      <c r="M205" s="25"/>
      <c r="N205" s="25"/>
      <c r="O205" s="41"/>
    </row>
    <row r="206" ht="14.5" spans="1:15">
      <c r="A206" s="25" t="s">
        <v>1337</v>
      </c>
      <c r="B206" s="25" t="s">
        <v>147</v>
      </c>
      <c r="C206" s="25">
        <v>4642695</v>
      </c>
      <c r="D206" s="25" t="s">
        <v>399</v>
      </c>
      <c r="E206" s="25" t="s">
        <v>3291</v>
      </c>
      <c r="F206" s="34">
        <v>36527</v>
      </c>
      <c r="G206" s="25" t="s">
        <v>4266</v>
      </c>
      <c r="H206" s="25" t="s">
        <v>2387</v>
      </c>
      <c r="I206" s="25" t="s">
        <v>1234</v>
      </c>
      <c r="J206" s="25" t="s">
        <v>182</v>
      </c>
      <c r="K206" s="25" t="s">
        <v>4801</v>
      </c>
      <c r="L206" s="25" t="s">
        <v>5942</v>
      </c>
      <c r="M206" s="25"/>
      <c r="N206" s="25"/>
      <c r="O206" s="41"/>
    </row>
    <row r="207" ht="14.5" spans="1:15">
      <c r="A207" s="25" t="s">
        <v>1337</v>
      </c>
      <c r="B207" s="25" t="s">
        <v>147</v>
      </c>
      <c r="C207" s="25">
        <v>4454917</v>
      </c>
      <c r="D207" s="25" t="s">
        <v>426</v>
      </c>
      <c r="E207" s="25" t="s">
        <v>5952</v>
      </c>
      <c r="F207" s="34">
        <v>36171</v>
      </c>
      <c r="G207" s="25" t="s">
        <v>1578</v>
      </c>
      <c r="H207" s="25" t="s">
        <v>5953</v>
      </c>
      <c r="I207" s="25" t="s">
        <v>1234</v>
      </c>
      <c r="J207" s="25" t="s">
        <v>182</v>
      </c>
      <c r="K207" s="25" t="s">
        <v>5954</v>
      </c>
      <c r="L207" s="25" t="s">
        <v>5954</v>
      </c>
      <c r="M207" s="25"/>
      <c r="N207" s="25"/>
      <c r="O207" s="41"/>
    </row>
    <row r="208" ht="14.5" spans="1:15">
      <c r="A208" s="25" t="s">
        <v>1337</v>
      </c>
      <c r="B208" s="25" t="s">
        <v>147</v>
      </c>
      <c r="C208" s="25">
        <v>4644214</v>
      </c>
      <c r="D208" s="25" t="s">
        <v>168</v>
      </c>
      <c r="E208" s="25" t="s">
        <v>3159</v>
      </c>
      <c r="F208" s="25" t="s">
        <v>3160</v>
      </c>
      <c r="G208" s="25" t="s">
        <v>265</v>
      </c>
      <c r="H208" s="25" t="s">
        <v>3161</v>
      </c>
      <c r="I208" s="25" t="s">
        <v>1234</v>
      </c>
      <c r="J208" s="25" t="s">
        <v>174</v>
      </c>
      <c r="K208" s="25" t="s">
        <v>265</v>
      </c>
      <c r="L208" s="25">
        <v>49</v>
      </c>
      <c r="M208" s="25"/>
      <c r="N208" s="25"/>
      <c r="O208" s="41"/>
    </row>
    <row r="209" ht="14.5" spans="1:15">
      <c r="A209" s="25" t="s">
        <v>1337</v>
      </c>
      <c r="B209" s="25" t="s">
        <v>147</v>
      </c>
      <c r="C209" s="25">
        <v>4794451</v>
      </c>
      <c r="D209" s="25" t="s">
        <v>348</v>
      </c>
      <c r="E209" s="25" t="s">
        <v>2684</v>
      </c>
      <c r="F209" s="25" t="s">
        <v>5303</v>
      </c>
      <c r="G209" s="25" t="s">
        <v>320</v>
      </c>
      <c r="H209" s="25" t="s">
        <v>2686</v>
      </c>
      <c r="I209" s="25" t="s">
        <v>375</v>
      </c>
      <c r="J209" s="25" t="s">
        <v>182</v>
      </c>
      <c r="K209" s="25" t="s">
        <v>320</v>
      </c>
      <c r="L209" s="25">
        <v>40</v>
      </c>
      <c r="M209" s="25"/>
      <c r="N209" s="25"/>
      <c r="O209" s="41"/>
    </row>
    <row r="210" ht="14.5" spans="1:15">
      <c r="A210" s="25" t="s">
        <v>1337</v>
      </c>
      <c r="B210" s="25" t="s">
        <v>147</v>
      </c>
      <c r="C210" s="25">
        <v>4351035</v>
      </c>
      <c r="D210" s="25" t="s">
        <v>211</v>
      </c>
      <c r="E210" s="25" t="s">
        <v>3875</v>
      </c>
      <c r="F210" s="34">
        <v>36374</v>
      </c>
      <c r="G210" s="25" t="s">
        <v>265</v>
      </c>
      <c r="H210" s="25" t="s">
        <v>3876</v>
      </c>
      <c r="I210" s="25" t="s">
        <v>3227</v>
      </c>
      <c r="J210" s="25" t="s">
        <v>182</v>
      </c>
      <c r="K210" s="25" t="s">
        <v>265</v>
      </c>
      <c r="L210" s="25">
        <v>45</v>
      </c>
      <c r="M210" s="25"/>
      <c r="N210" s="25"/>
      <c r="O210" s="41"/>
    </row>
    <row r="211" ht="14.5" spans="1:15">
      <c r="A211" s="25" t="s">
        <v>1337</v>
      </c>
      <c r="B211" s="25" t="s">
        <v>147</v>
      </c>
      <c r="C211" s="25">
        <v>4588493</v>
      </c>
      <c r="D211" s="25" t="s">
        <v>419</v>
      </c>
      <c r="E211" s="25" t="s">
        <v>3877</v>
      </c>
      <c r="F211" s="34">
        <v>36111</v>
      </c>
      <c r="G211" s="25" t="s">
        <v>214</v>
      </c>
      <c r="H211" s="25" t="s">
        <v>3878</v>
      </c>
      <c r="I211" s="25" t="s">
        <v>1624</v>
      </c>
      <c r="J211" s="25" t="s">
        <v>182</v>
      </c>
      <c r="K211" s="25" t="s">
        <v>214</v>
      </c>
      <c r="L211" s="25" t="s">
        <v>5955</v>
      </c>
      <c r="M211" s="25"/>
      <c r="N211" s="25"/>
      <c r="O211" s="41"/>
    </row>
    <row r="212" ht="14.5" spans="1:15">
      <c r="A212" s="25" t="s">
        <v>1337</v>
      </c>
      <c r="B212" s="25" t="s">
        <v>147</v>
      </c>
      <c r="C212" s="25">
        <v>4727430</v>
      </c>
      <c r="D212" s="25" t="s">
        <v>237</v>
      </c>
      <c r="E212" s="25" t="s">
        <v>3209</v>
      </c>
      <c r="F212" s="34">
        <v>37139</v>
      </c>
      <c r="G212" s="25" t="s">
        <v>228</v>
      </c>
      <c r="H212" s="25" t="s">
        <v>3210</v>
      </c>
      <c r="I212" s="25" t="s">
        <v>1234</v>
      </c>
      <c r="J212" s="25" t="s">
        <v>174</v>
      </c>
      <c r="K212" s="25" t="s">
        <v>228</v>
      </c>
      <c r="L212" s="25">
        <v>50</v>
      </c>
      <c r="M212" s="25"/>
      <c r="N212" s="25"/>
      <c r="O212" s="41"/>
    </row>
    <row r="213" ht="14.5" spans="1:15">
      <c r="A213" s="25" t="s">
        <v>1337</v>
      </c>
      <c r="B213" s="25" t="s">
        <v>147</v>
      </c>
      <c r="C213" s="25">
        <v>4537951</v>
      </c>
      <c r="D213" s="25" t="s">
        <v>282</v>
      </c>
      <c r="E213" s="25" t="s">
        <v>3548</v>
      </c>
      <c r="F213" s="25" t="s">
        <v>5304</v>
      </c>
      <c r="G213" s="25" t="s">
        <v>320</v>
      </c>
      <c r="H213" s="25" t="s">
        <v>2676</v>
      </c>
      <c r="I213" s="25" t="s">
        <v>529</v>
      </c>
      <c r="J213" s="25" t="s">
        <v>182</v>
      </c>
      <c r="K213" s="25" t="s">
        <v>320</v>
      </c>
      <c r="L213" s="25" t="s">
        <v>5955</v>
      </c>
      <c r="M213" s="25"/>
      <c r="N213" s="25"/>
      <c r="O213" s="41"/>
    </row>
    <row r="214" ht="14.5" spans="1:15">
      <c r="A214" s="25" t="s">
        <v>1337</v>
      </c>
      <c r="B214" s="25" t="s">
        <v>147</v>
      </c>
      <c r="C214" s="25">
        <v>3883845</v>
      </c>
      <c r="D214" s="25" t="s">
        <v>253</v>
      </c>
      <c r="E214" s="25" t="s">
        <v>1029</v>
      </c>
      <c r="F214" s="34">
        <v>36078</v>
      </c>
      <c r="G214" s="25" t="s">
        <v>2932</v>
      </c>
      <c r="H214" s="25" t="s">
        <v>3652</v>
      </c>
      <c r="I214" s="25" t="s">
        <v>5956</v>
      </c>
      <c r="J214" s="25" t="s">
        <v>182</v>
      </c>
      <c r="K214" s="25" t="s">
        <v>4748</v>
      </c>
      <c r="L214" s="25">
        <v>67</v>
      </c>
      <c r="M214" s="25"/>
      <c r="N214" s="25"/>
      <c r="O214" s="41"/>
    </row>
    <row r="215" ht="14.5" spans="1:15">
      <c r="A215" s="25" t="s">
        <v>1337</v>
      </c>
      <c r="B215" s="25" t="s">
        <v>147</v>
      </c>
      <c r="C215" s="25">
        <v>4908160</v>
      </c>
      <c r="D215" s="25" t="s">
        <v>218</v>
      </c>
      <c r="E215" s="25" t="s">
        <v>2503</v>
      </c>
      <c r="F215" s="34">
        <v>36896</v>
      </c>
      <c r="G215" s="25" t="s">
        <v>214</v>
      </c>
      <c r="H215" s="25" t="s">
        <v>5957</v>
      </c>
      <c r="I215" s="25" t="s">
        <v>529</v>
      </c>
      <c r="J215" s="25" t="s">
        <v>174</v>
      </c>
      <c r="K215" s="38" t="s">
        <v>214</v>
      </c>
      <c r="L215" s="38">
        <v>64</v>
      </c>
      <c r="M215" s="25"/>
      <c r="N215" s="25"/>
      <c r="O215" s="41"/>
    </row>
    <row r="216" ht="14.5" spans="1:15">
      <c r="A216" s="25" t="s">
        <v>1337</v>
      </c>
      <c r="B216" s="25" t="s">
        <v>147</v>
      </c>
      <c r="C216" s="25">
        <v>4941331</v>
      </c>
      <c r="D216" s="25" t="s">
        <v>534</v>
      </c>
      <c r="E216" s="25" t="s">
        <v>1338</v>
      </c>
      <c r="F216" s="25" t="s">
        <v>1339</v>
      </c>
      <c r="G216" s="25" t="s">
        <v>214</v>
      </c>
      <c r="H216" s="25" t="s">
        <v>1340</v>
      </c>
      <c r="I216" s="25" t="s">
        <v>529</v>
      </c>
      <c r="J216" s="25" t="s">
        <v>182</v>
      </c>
      <c r="K216" s="25" t="s">
        <v>214</v>
      </c>
      <c r="L216" s="25" t="s">
        <v>5939</v>
      </c>
      <c r="M216" s="25"/>
      <c r="N216" s="25"/>
      <c r="O216" s="41"/>
    </row>
    <row r="217" ht="14.5" spans="1:15">
      <c r="A217" s="25" t="s">
        <v>1337</v>
      </c>
      <c r="B217" s="25" t="s">
        <v>147</v>
      </c>
      <c r="C217" s="25">
        <v>4714902</v>
      </c>
      <c r="D217" s="25" t="s">
        <v>539</v>
      </c>
      <c r="E217" s="25" t="s">
        <v>3164</v>
      </c>
      <c r="F217" s="34">
        <v>37021</v>
      </c>
      <c r="G217" s="25" t="s">
        <v>879</v>
      </c>
      <c r="H217" s="25" t="s">
        <v>2227</v>
      </c>
      <c r="I217" s="25" t="s">
        <v>1234</v>
      </c>
      <c r="J217" s="25" t="s">
        <v>182</v>
      </c>
      <c r="K217" s="25" t="s">
        <v>5590</v>
      </c>
      <c r="L217" s="25" t="s">
        <v>5942</v>
      </c>
      <c r="M217" s="25"/>
      <c r="N217" s="25"/>
      <c r="O217" s="41"/>
    </row>
    <row r="218" ht="14.5" spans="1:15">
      <c r="A218" s="25" t="s">
        <v>1337</v>
      </c>
      <c r="B218" s="25" t="s">
        <v>147</v>
      </c>
      <c r="C218" s="25">
        <v>4185912</v>
      </c>
      <c r="D218" s="25" t="s">
        <v>184</v>
      </c>
      <c r="E218" s="25" t="s">
        <v>3723</v>
      </c>
      <c r="F218" s="34">
        <v>35952</v>
      </c>
      <c r="G218" s="25" t="s">
        <v>273</v>
      </c>
      <c r="H218" s="25" t="s">
        <v>3724</v>
      </c>
      <c r="I218" s="25" t="s">
        <v>1234</v>
      </c>
      <c r="J218" s="25" t="s">
        <v>182</v>
      </c>
      <c r="K218" s="25" t="s">
        <v>5958</v>
      </c>
      <c r="L218" s="25" t="s">
        <v>5958</v>
      </c>
      <c r="M218" s="25"/>
      <c r="N218" s="25"/>
      <c r="O218" s="41"/>
    </row>
    <row r="219" ht="14.5" spans="1:15">
      <c r="A219" s="25" t="s">
        <v>5558</v>
      </c>
      <c r="B219" s="25" t="s">
        <v>147</v>
      </c>
      <c r="C219" s="25">
        <v>4727252</v>
      </c>
      <c r="D219" s="25" t="s">
        <v>270</v>
      </c>
      <c r="E219" s="25" t="s">
        <v>1743</v>
      </c>
      <c r="F219" s="34">
        <v>37051</v>
      </c>
      <c r="G219" s="25" t="s">
        <v>265</v>
      </c>
      <c r="H219" s="25" t="s">
        <v>2142</v>
      </c>
      <c r="I219" s="25" t="s">
        <v>1624</v>
      </c>
      <c r="J219" s="25" t="s">
        <v>174</v>
      </c>
      <c r="K219" s="25" t="s">
        <v>265</v>
      </c>
      <c r="L219" s="25">
        <v>56</v>
      </c>
      <c r="M219" s="25"/>
      <c r="N219" s="25"/>
      <c r="O219" s="41"/>
    </row>
    <row r="220" ht="14.5" spans="1:15">
      <c r="A220" s="44" t="s">
        <v>1337</v>
      </c>
      <c r="B220" s="44" t="s">
        <v>147</v>
      </c>
      <c r="C220" s="44">
        <v>4153260</v>
      </c>
      <c r="D220" s="44" t="s">
        <v>205</v>
      </c>
      <c r="E220" s="44" t="s">
        <v>5959</v>
      </c>
      <c r="F220" s="44" t="s">
        <v>3889</v>
      </c>
      <c r="G220" s="44" t="s">
        <v>179</v>
      </c>
      <c r="H220" s="44" t="s">
        <v>5960</v>
      </c>
      <c r="I220" s="44" t="s">
        <v>1624</v>
      </c>
      <c r="J220" s="44" t="s">
        <v>174</v>
      </c>
      <c r="K220" s="44" t="s">
        <v>179</v>
      </c>
      <c r="L220" s="44" t="s">
        <v>548</v>
      </c>
      <c r="M220" s="44" t="s">
        <v>5810</v>
      </c>
      <c r="N220" s="44"/>
      <c r="O220" s="59"/>
    </row>
    <row r="221" ht="14.5" spans="1:15">
      <c r="A221" s="25" t="s">
        <v>1337</v>
      </c>
      <c r="B221" s="25" t="s">
        <v>147</v>
      </c>
      <c r="C221" s="25">
        <v>4875190</v>
      </c>
      <c r="D221" s="25" t="s">
        <v>237</v>
      </c>
      <c r="E221" s="25" t="s">
        <v>804</v>
      </c>
      <c r="F221" s="25" t="s">
        <v>1189</v>
      </c>
      <c r="G221" s="25" t="s">
        <v>232</v>
      </c>
      <c r="H221" s="25" t="s">
        <v>1955</v>
      </c>
      <c r="I221" s="25" t="s">
        <v>1276</v>
      </c>
      <c r="J221" s="25" t="s">
        <v>174</v>
      </c>
      <c r="K221" s="25" t="s">
        <v>232</v>
      </c>
      <c r="L221" s="25" t="s">
        <v>548</v>
      </c>
      <c r="M221" s="25"/>
      <c r="N221" s="25"/>
      <c r="O221" s="41"/>
    </row>
    <row r="222" ht="14.5" spans="1:15">
      <c r="A222" s="25" t="s">
        <v>1337</v>
      </c>
      <c r="B222" s="25" t="s">
        <v>147</v>
      </c>
      <c r="C222" s="25">
        <v>4340303</v>
      </c>
      <c r="D222" s="25" t="s">
        <v>218</v>
      </c>
      <c r="E222" s="25" t="s">
        <v>5390</v>
      </c>
      <c r="F222" s="25" t="s">
        <v>5391</v>
      </c>
      <c r="G222" s="25" t="s">
        <v>196</v>
      </c>
      <c r="H222" s="25" t="s">
        <v>5392</v>
      </c>
      <c r="I222" s="25" t="s">
        <v>384</v>
      </c>
      <c r="J222" s="25" t="s">
        <v>174</v>
      </c>
      <c r="K222" s="25" t="s">
        <v>196</v>
      </c>
      <c r="L222" s="25" t="s">
        <v>5955</v>
      </c>
      <c r="M222" s="25"/>
      <c r="N222" s="25"/>
      <c r="O222" s="41"/>
    </row>
    <row r="223" ht="14.5" spans="1:15">
      <c r="A223" s="25" t="s">
        <v>1337</v>
      </c>
      <c r="B223" s="25" t="s">
        <v>147</v>
      </c>
      <c r="C223" s="25">
        <v>4245901</v>
      </c>
      <c r="D223" s="25" t="s">
        <v>419</v>
      </c>
      <c r="E223" s="25" t="s">
        <v>3213</v>
      </c>
      <c r="F223" s="34">
        <v>36009</v>
      </c>
      <c r="G223" s="25" t="s">
        <v>196</v>
      </c>
      <c r="H223" s="25" t="s">
        <v>3214</v>
      </c>
      <c r="I223" s="25" t="s">
        <v>1234</v>
      </c>
      <c r="J223" s="25" t="s">
        <v>182</v>
      </c>
      <c r="K223" s="25" t="s">
        <v>196</v>
      </c>
      <c r="L223" s="25" t="s">
        <v>5955</v>
      </c>
      <c r="M223" s="25"/>
      <c r="N223" s="25"/>
      <c r="O223" s="60"/>
    </row>
    <row r="224" ht="14.5" spans="1:15">
      <c r="A224" s="25" t="s">
        <v>1337</v>
      </c>
      <c r="B224" s="25" t="s">
        <v>147</v>
      </c>
      <c r="C224" s="25">
        <v>4751864</v>
      </c>
      <c r="D224" s="25" t="s">
        <v>205</v>
      </c>
      <c r="E224" s="25" t="s">
        <v>2290</v>
      </c>
      <c r="F224" s="25" t="s">
        <v>2293</v>
      </c>
      <c r="G224" s="25" t="s">
        <v>265</v>
      </c>
      <c r="H224" s="25" t="s">
        <v>2292</v>
      </c>
      <c r="I224" s="25" t="s">
        <v>1234</v>
      </c>
      <c r="J224" s="25" t="s">
        <v>182</v>
      </c>
      <c r="K224" s="25" t="s">
        <v>265</v>
      </c>
      <c r="L224" s="25" t="s">
        <v>548</v>
      </c>
      <c r="M224" s="25"/>
      <c r="N224" s="25"/>
      <c r="O224" s="60"/>
    </row>
    <row r="225" ht="14.5" spans="1:15">
      <c r="A225" s="25" t="s">
        <v>1337</v>
      </c>
      <c r="B225" s="25" t="s">
        <v>147</v>
      </c>
      <c r="C225" s="25">
        <v>4251965</v>
      </c>
      <c r="D225" s="25" t="s">
        <v>5961</v>
      </c>
      <c r="E225" s="25" t="s">
        <v>2267</v>
      </c>
      <c r="F225" s="25" t="s">
        <v>5308</v>
      </c>
      <c r="G225" s="25" t="s">
        <v>214</v>
      </c>
      <c r="H225" s="25" t="s">
        <v>5962</v>
      </c>
      <c r="I225" s="25" t="s">
        <v>529</v>
      </c>
      <c r="J225" s="25" t="s">
        <v>174</v>
      </c>
      <c r="K225" s="25" t="s">
        <v>214</v>
      </c>
      <c r="L225" s="25" t="s">
        <v>5955</v>
      </c>
      <c r="M225" s="25"/>
      <c r="N225" s="25"/>
      <c r="O225" s="41"/>
    </row>
    <row r="226" ht="14.5" spans="1:15">
      <c r="A226" s="25" t="s">
        <v>1337</v>
      </c>
      <c r="B226" s="25" t="s">
        <v>147</v>
      </c>
      <c r="C226" s="25">
        <v>4005177</v>
      </c>
      <c r="D226" s="25" t="s">
        <v>262</v>
      </c>
      <c r="E226" s="25" t="s">
        <v>2195</v>
      </c>
      <c r="F226" s="25" t="s">
        <v>2196</v>
      </c>
      <c r="G226" s="25" t="s">
        <v>187</v>
      </c>
      <c r="H226" s="25" t="s">
        <v>2197</v>
      </c>
      <c r="I226" s="25" t="s">
        <v>2198</v>
      </c>
      <c r="J226" s="25" t="s">
        <v>182</v>
      </c>
      <c r="K226" s="38" t="s">
        <v>680</v>
      </c>
      <c r="L226" s="38" t="s">
        <v>680</v>
      </c>
      <c r="M226" s="25"/>
      <c r="N226" s="25"/>
      <c r="O226" s="41"/>
    </row>
    <row r="227" ht="14.5" spans="1:15">
      <c r="A227" s="25" t="s">
        <v>1337</v>
      </c>
      <c r="B227" s="25" t="s">
        <v>147</v>
      </c>
      <c r="C227" s="25">
        <v>4327127</v>
      </c>
      <c r="D227" s="25" t="s">
        <v>176</v>
      </c>
      <c r="E227" s="25" t="s">
        <v>556</v>
      </c>
      <c r="F227" s="34">
        <v>36343</v>
      </c>
      <c r="G227" s="25" t="s">
        <v>196</v>
      </c>
      <c r="H227" s="25" t="s">
        <v>4551</v>
      </c>
      <c r="I227" s="25" t="s">
        <v>384</v>
      </c>
      <c r="J227" s="25" t="s">
        <v>182</v>
      </c>
      <c r="K227" s="25" t="s">
        <v>196</v>
      </c>
      <c r="L227" s="25" t="s">
        <v>5955</v>
      </c>
      <c r="M227" s="25"/>
      <c r="N227" s="25"/>
      <c r="O227" s="41"/>
    </row>
    <row r="228" ht="14.5" spans="1:15">
      <c r="A228" s="25" t="s">
        <v>1337</v>
      </c>
      <c r="B228" s="25" t="s">
        <v>147</v>
      </c>
      <c r="C228" s="25">
        <v>4215534</v>
      </c>
      <c r="D228" s="25" t="s">
        <v>184</v>
      </c>
      <c r="E228" s="25" t="s">
        <v>1698</v>
      </c>
      <c r="F228" s="25" t="s">
        <v>3218</v>
      </c>
      <c r="G228" s="25" t="s">
        <v>2720</v>
      </c>
      <c r="H228" s="25" t="s">
        <v>1700</v>
      </c>
      <c r="I228" s="25" t="s">
        <v>1234</v>
      </c>
      <c r="J228" s="25" t="s">
        <v>182</v>
      </c>
      <c r="K228" s="25" t="s">
        <v>2720</v>
      </c>
      <c r="L228" s="25" t="s">
        <v>5955</v>
      </c>
      <c r="M228" s="25"/>
      <c r="N228" s="25"/>
      <c r="O228" s="41"/>
    </row>
    <row r="229" ht="14.5" spans="1:15">
      <c r="A229" s="25" t="s">
        <v>1337</v>
      </c>
      <c r="B229" s="25" t="s">
        <v>147</v>
      </c>
      <c r="C229" s="25">
        <v>4884114</v>
      </c>
      <c r="D229" s="25" t="s">
        <v>270</v>
      </c>
      <c r="E229" s="25" t="s">
        <v>2140</v>
      </c>
      <c r="F229" s="25" t="s">
        <v>400</v>
      </c>
      <c r="G229" s="25" t="s">
        <v>232</v>
      </c>
      <c r="H229" s="25" t="s">
        <v>2141</v>
      </c>
      <c r="I229" s="25" t="s">
        <v>529</v>
      </c>
      <c r="J229" s="25" t="s">
        <v>174</v>
      </c>
      <c r="K229" s="25" t="s">
        <v>232</v>
      </c>
      <c r="L229" s="25">
        <v>55</v>
      </c>
      <c r="M229" s="25"/>
      <c r="N229" s="25"/>
      <c r="O229" s="41"/>
    </row>
    <row r="230" ht="14.5" spans="1:15">
      <c r="A230" s="25" t="s">
        <v>1337</v>
      </c>
      <c r="B230" s="25" t="s">
        <v>147</v>
      </c>
      <c r="C230" s="25">
        <v>4322495</v>
      </c>
      <c r="D230" s="25" t="s">
        <v>426</v>
      </c>
      <c r="E230" s="25" t="s">
        <v>597</v>
      </c>
      <c r="F230" s="34">
        <v>36315</v>
      </c>
      <c r="G230" s="25" t="s">
        <v>232</v>
      </c>
      <c r="H230" s="25" t="s">
        <v>2272</v>
      </c>
      <c r="I230" s="25" t="s">
        <v>1624</v>
      </c>
      <c r="J230" s="25" t="s">
        <v>182</v>
      </c>
      <c r="K230" s="25" t="s">
        <v>232</v>
      </c>
      <c r="L230" s="25">
        <v>48</v>
      </c>
      <c r="M230" s="25"/>
      <c r="N230" s="25"/>
      <c r="O230" s="41"/>
    </row>
    <row r="231" ht="14.5" spans="1:15">
      <c r="A231" s="25" t="s">
        <v>1337</v>
      </c>
      <c r="B231" s="25" t="s">
        <v>147</v>
      </c>
      <c r="C231" s="25">
        <v>4963279</v>
      </c>
      <c r="D231" s="25" t="s">
        <v>700</v>
      </c>
      <c r="E231" s="25" t="s">
        <v>5963</v>
      </c>
      <c r="F231" s="34">
        <v>36931</v>
      </c>
      <c r="G231" s="25" t="s">
        <v>196</v>
      </c>
      <c r="H231" s="25" t="s">
        <v>5964</v>
      </c>
      <c r="I231" s="25" t="s">
        <v>1234</v>
      </c>
      <c r="J231" s="25" t="s">
        <v>174</v>
      </c>
      <c r="K231" s="25" t="s">
        <v>196</v>
      </c>
      <c r="L231" s="25">
        <v>56</v>
      </c>
      <c r="M231" s="25"/>
      <c r="N231" s="25"/>
      <c r="O231" s="41"/>
    </row>
    <row r="232" ht="14.5" spans="1:15">
      <c r="A232" s="25" t="s">
        <v>1337</v>
      </c>
      <c r="B232" s="25" t="s">
        <v>147</v>
      </c>
      <c r="C232" s="25">
        <v>4760097</v>
      </c>
      <c r="D232" s="25" t="s">
        <v>499</v>
      </c>
      <c r="E232" s="25" t="s">
        <v>2960</v>
      </c>
      <c r="F232" s="25" t="s">
        <v>4287</v>
      </c>
      <c r="G232" s="25" t="s">
        <v>214</v>
      </c>
      <c r="H232" s="25" t="s">
        <v>4288</v>
      </c>
      <c r="I232" s="25" t="s">
        <v>1234</v>
      </c>
      <c r="J232" s="25" t="s">
        <v>174</v>
      </c>
      <c r="K232" s="25" t="s">
        <v>214</v>
      </c>
      <c r="L232" s="25">
        <v>66</v>
      </c>
      <c r="M232" s="25"/>
      <c r="N232" s="25"/>
      <c r="O232" s="41"/>
    </row>
    <row r="233" ht="14.5" spans="1:15">
      <c r="A233" s="25" t="s">
        <v>1337</v>
      </c>
      <c r="B233" s="25" t="s">
        <v>147</v>
      </c>
      <c r="C233" s="25">
        <v>4311772</v>
      </c>
      <c r="D233" s="25" t="s">
        <v>852</v>
      </c>
      <c r="E233" s="25" t="s">
        <v>2662</v>
      </c>
      <c r="F233" s="25" t="s">
        <v>5308</v>
      </c>
      <c r="G233" s="25" t="s">
        <v>228</v>
      </c>
      <c r="H233" s="25" t="s">
        <v>2664</v>
      </c>
      <c r="I233" s="25" t="s">
        <v>588</v>
      </c>
      <c r="J233" s="25" t="s">
        <v>174</v>
      </c>
      <c r="K233" s="25" t="s">
        <v>5954</v>
      </c>
      <c r="L233" s="25" t="s">
        <v>5954</v>
      </c>
      <c r="M233" s="25"/>
      <c r="N233" s="25"/>
      <c r="O233" s="41"/>
    </row>
    <row r="234" ht="14.5" spans="1:15">
      <c r="A234" s="25" t="s">
        <v>1337</v>
      </c>
      <c r="B234" s="25" t="s">
        <v>147</v>
      </c>
      <c r="C234" s="25">
        <v>4981674</v>
      </c>
      <c r="D234" s="25" t="s">
        <v>687</v>
      </c>
      <c r="E234" s="25" t="s">
        <v>3220</v>
      </c>
      <c r="F234" s="34">
        <v>37104</v>
      </c>
      <c r="G234" s="25" t="s">
        <v>232</v>
      </c>
      <c r="H234" s="25" t="s">
        <v>3221</v>
      </c>
      <c r="I234" s="25" t="s">
        <v>1276</v>
      </c>
      <c r="J234" s="25" t="s">
        <v>174</v>
      </c>
      <c r="K234" s="25" t="s">
        <v>232</v>
      </c>
      <c r="L234" s="25">
        <v>66</v>
      </c>
      <c r="M234" s="25"/>
      <c r="N234" s="25"/>
      <c r="O234" s="41"/>
    </row>
    <row r="235" ht="14.5" spans="1:15">
      <c r="A235" s="25" t="s">
        <v>1337</v>
      </c>
      <c r="B235" s="25" t="s">
        <v>147</v>
      </c>
      <c r="C235" s="25">
        <v>4919200</v>
      </c>
      <c r="D235" s="25" t="s">
        <v>205</v>
      </c>
      <c r="E235" s="25" t="s">
        <v>1103</v>
      </c>
      <c r="F235" s="25" t="s">
        <v>2413</v>
      </c>
      <c r="G235" s="25" t="s">
        <v>196</v>
      </c>
      <c r="H235" s="25" t="s">
        <v>2299</v>
      </c>
      <c r="I235" s="25" t="s">
        <v>1234</v>
      </c>
      <c r="J235" s="25" t="s">
        <v>182</v>
      </c>
      <c r="K235" s="25" t="s">
        <v>196</v>
      </c>
      <c r="L235" s="25" t="s">
        <v>5955</v>
      </c>
      <c r="M235" s="25"/>
      <c r="N235" s="25"/>
      <c r="O235" s="41"/>
    </row>
    <row r="236" ht="14.5" spans="1:15">
      <c r="A236" s="25" t="s">
        <v>1337</v>
      </c>
      <c r="B236" s="25" t="s">
        <v>147</v>
      </c>
      <c r="C236" s="25">
        <v>4904207</v>
      </c>
      <c r="D236" s="25" t="s">
        <v>863</v>
      </c>
      <c r="E236" s="25" t="s">
        <v>3886</v>
      </c>
      <c r="F236" s="34">
        <v>36291</v>
      </c>
      <c r="G236" s="25" t="s">
        <v>265</v>
      </c>
      <c r="H236" s="25" t="s">
        <v>3887</v>
      </c>
      <c r="I236" s="25" t="s">
        <v>529</v>
      </c>
      <c r="J236" s="25" t="s">
        <v>174</v>
      </c>
      <c r="K236" s="25" t="s">
        <v>265</v>
      </c>
      <c r="L236" s="25" t="s">
        <v>5955</v>
      </c>
      <c r="M236" s="25"/>
      <c r="N236" s="25"/>
      <c r="O236" s="41"/>
    </row>
    <row r="237" ht="14.5" spans="1:15">
      <c r="A237" s="44" t="s">
        <v>1337</v>
      </c>
      <c r="B237" s="44" t="s">
        <v>147</v>
      </c>
      <c r="C237" s="44">
        <v>2324440</v>
      </c>
      <c r="D237" s="44" t="s">
        <v>306</v>
      </c>
      <c r="E237" s="44" t="s">
        <v>2629</v>
      </c>
      <c r="F237" s="46">
        <v>33604</v>
      </c>
      <c r="G237" s="44" t="s">
        <v>273</v>
      </c>
      <c r="H237" s="44" t="s">
        <v>5965</v>
      </c>
      <c r="I237" s="44" t="s">
        <v>375</v>
      </c>
      <c r="J237" s="44" t="s">
        <v>174</v>
      </c>
      <c r="K237" s="44" t="s">
        <v>273</v>
      </c>
      <c r="L237" s="44">
        <v>56</v>
      </c>
      <c r="M237" s="44" t="s">
        <v>5810</v>
      </c>
      <c r="N237" s="44"/>
      <c r="O237" s="59"/>
    </row>
    <row r="238" ht="14.5" spans="1:15">
      <c r="A238" s="25" t="s">
        <v>1337</v>
      </c>
      <c r="B238" s="25" t="s">
        <v>147</v>
      </c>
      <c r="C238" s="25">
        <v>4214572</v>
      </c>
      <c r="D238" s="25" t="s">
        <v>282</v>
      </c>
      <c r="E238" s="25" t="s">
        <v>969</v>
      </c>
      <c r="F238" s="34">
        <v>36141</v>
      </c>
      <c r="G238" s="25" t="s">
        <v>214</v>
      </c>
      <c r="H238" s="25" t="s">
        <v>3224</v>
      </c>
      <c r="I238" s="25" t="s">
        <v>1624</v>
      </c>
      <c r="J238" s="25" t="s">
        <v>174</v>
      </c>
      <c r="K238" s="25" t="s">
        <v>214</v>
      </c>
      <c r="L238" s="25" t="s">
        <v>5942</v>
      </c>
      <c r="M238" s="25"/>
      <c r="N238" s="25"/>
      <c r="O238" s="41"/>
    </row>
    <row r="239" ht="14.5" spans="1:15">
      <c r="A239" s="25" t="s">
        <v>1337</v>
      </c>
      <c r="B239" s="25" t="s">
        <v>147</v>
      </c>
      <c r="C239" s="25">
        <v>4913734</v>
      </c>
      <c r="D239" s="25" t="s">
        <v>253</v>
      </c>
      <c r="E239" s="25" t="s">
        <v>5966</v>
      </c>
      <c r="F239" s="25" t="s">
        <v>1431</v>
      </c>
      <c r="G239" s="25" t="s">
        <v>1051</v>
      </c>
      <c r="H239" s="25" t="s">
        <v>5967</v>
      </c>
      <c r="I239" s="25" t="s">
        <v>588</v>
      </c>
      <c r="J239" s="25" t="s">
        <v>174</v>
      </c>
      <c r="K239" s="25" t="s">
        <v>1051</v>
      </c>
      <c r="L239" s="25" t="s">
        <v>5955</v>
      </c>
      <c r="M239" s="25"/>
      <c r="N239" s="25"/>
      <c r="O239" s="41"/>
    </row>
    <row r="240" ht="14.5" spans="1:15">
      <c r="A240" s="25" t="s">
        <v>1337</v>
      </c>
      <c r="B240" s="25" t="s">
        <v>147</v>
      </c>
      <c r="C240" s="25">
        <v>4914886</v>
      </c>
      <c r="D240" s="25" t="s">
        <v>1020</v>
      </c>
      <c r="E240" s="25" t="s">
        <v>5968</v>
      </c>
      <c r="F240" s="34">
        <v>36988</v>
      </c>
      <c r="G240" s="25" t="s">
        <v>331</v>
      </c>
      <c r="H240" s="25" t="s">
        <v>5969</v>
      </c>
      <c r="I240" s="25" t="s">
        <v>588</v>
      </c>
      <c r="J240" s="25" t="s">
        <v>174</v>
      </c>
      <c r="K240" s="25" t="s">
        <v>331</v>
      </c>
      <c r="L240" s="25" t="s">
        <v>5970</v>
      </c>
      <c r="M240" s="25"/>
      <c r="N240" s="25"/>
      <c r="O240" s="41"/>
    </row>
    <row r="241" ht="14.5" spans="1:15">
      <c r="A241" s="25" t="s">
        <v>1337</v>
      </c>
      <c r="B241" s="25" t="s">
        <v>147</v>
      </c>
      <c r="C241" s="25">
        <v>4053987</v>
      </c>
      <c r="D241" s="25" t="s">
        <v>399</v>
      </c>
      <c r="E241" s="25" t="s">
        <v>5971</v>
      </c>
      <c r="F241" s="25" t="s">
        <v>5972</v>
      </c>
      <c r="G241" s="25" t="s">
        <v>214</v>
      </c>
      <c r="H241" s="25" t="s">
        <v>5973</v>
      </c>
      <c r="I241" s="25" t="s">
        <v>5974</v>
      </c>
      <c r="J241" s="25" t="s">
        <v>182</v>
      </c>
      <c r="K241" s="25" t="s">
        <v>214</v>
      </c>
      <c r="L241" s="25"/>
      <c r="M241" s="25"/>
      <c r="N241" s="25"/>
      <c r="O241" s="41"/>
    </row>
    <row r="242" ht="14.5" spans="1:15">
      <c r="A242" s="25" t="s">
        <v>1337</v>
      </c>
      <c r="B242" s="25" t="s">
        <v>147</v>
      </c>
      <c r="C242" s="25">
        <v>4821276</v>
      </c>
      <c r="D242" s="25" t="s">
        <v>2231</v>
      </c>
      <c r="E242" s="25" t="s">
        <v>2636</v>
      </c>
      <c r="F242" s="34">
        <v>36872</v>
      </c>
      <c r="G242" s="25" t="s">
        <v>232</v>
      </c>
      <c r="H242" s="25" t="s">
        <v>5975</v>
      </c>
      <c r="I242" s="25" t="s">
        <v>529</v>
      </c>
      <c r="J242" s="25" t="s">
        <v>174</v>
      </c>
      <c r="K242" s="25" t="s">
        <v>232</v>
      </c>
      <c r="L242" s="25" t="s">
        <v>5955</v>
      </c>
      <c r="M242" s="25"/>
      <c r="N242" s="25"/>
      <c r="O242" s="41"/>
    </row>
    <row r="243" ht="14.5" spans="1:15">
      <c r="A243" s="25" t="s">
        <v>1337</v>
      </c>
      <c r="B243" s="25" t="s">
        <v>147</v>
      </c>
      <c r="C243" s="25">
        <v>4749818</v>
      </c>
      <c r="D243" s="25" t="s">
        <v>848</v>
      </c>
      <c r="E243" s="25" t="s">
        <v>969</v>
      </c>
      <c r="F243" s="25" t="s">
        <v>1368</v>
      </c>
      <c r="G243" s="25" t="s">
        <v>232</v>
      </c>
      <c r="H243" s="25" t="s">
        <v>1369</v>
      </c>
      <c r="I243" s="25" t="s">
        <v>1234</v>
      </c>
      <c r="J243" s="25" t="s">
        <v>174</v>
      </c>
      <c r="K243" s="25" t="s">
        <v>232</v>
      </c>
      <c r="L243" s="25" t="s">
        <v>5942</v>
      </c>
      <c r="M243" s="25"/>
      <c r="N243" s="25"/>
      <c r="O243" s="41"/>
    </row>
    <row r="244" ht="14.5" spans="1:15">
      <c r="A244" s="25" t="s">
        <v>1337</v>
      </c>
      <c r="B244" s="25" t="s">
        <v>147</v>
      </c>
      <c r="C244" s="25">
        <v>4501173</v>
      </c>
      <c r="D244" s="25" t="s">
        <v>211</v>
      </c>
      <c r="E244" s="25" t="s">
        <v>852</v>
      </c>
      <c r="F244" s="25" t="s">
        <v>710</v>
      </c>
      <c r="G244" s="25" t="s">
        <v>320</v>
      </c>
      <c r="H244" s="25" t="s">
        <v>2359</v>
      </c>
      <c r="I244" s="25" t="s">
        <v>529</v>
      </c>
      <c r="J244" s="25" t="s">
        <v>182</v>
      </c>
      <c r="K244" s="25" t="s">
        <v>320</v>
      </c>
      <c r="L244" s="25" t="s">
        <v>5942</v>
      </c>
      <c r="M244" s="25"/>
      <c r="N244" s="25"/>
      <c r="O244" s="41"/>
    </row>
    <row r="245" ht="14.5" spans="1:15">
      <c r="A245" s="25" t="s">
        <v>1337</v>
      </c>
      <c r="B245" s="25" t="s">
        <v>147</v>
      </c>
      <c r="C245" s="25">
        <v>4665153</v>
      </c>
      <c r="D245" s="25" t="s">
        <v>218</v>
      </c>
      <c r="E245" s="25" t="s">
        <v>1263</v>
      </c>
      <c r="F245" s="34">
        <v>36323</v>
      </c>
      <c r="G245" s="25" t="s">
        <v>265</v>
      </c>
      <c r="H245" s="25" t="s">
        <v>5976</v>
      </c>
      <c r="I245" s="25" t="s">
        <v>1234</v>
      </c>
      <c r="J245" s="25" t="s">
        <v>182</v>
      </c>
      <c r="K245" s="25" t="s">
        <v>265</v>
      </c>
      <c r="L245" s="25" t="s">
        <v>5955</v>
      </c>
      <c r="M245" s="25"/>
      <c r="N245" s="25"/>
      <c r="O245" s="41"/>
    </row>
    <row r="246" ht="14.5" spans="1:15">
      <c r="A246" s="25" t="s">
        <v>1337</v>
      </c>
      <c r="B246" s="25" t="s">
        <v>147</v>
      </c>
      <c r="C246" s="25">
        <v>4454944</v>
      </c>
      <c r="D246" s="25" t="s">
        <v>306</v>
      </c>
      <c r="E246" s="25" t="s">
        <v>3888</v>
      </c>
      <c r="F246" s="25" t="s">
        <v>3889</v>
      </c>
      <c r="G246" s="25" t="s">
        <v>273</v>
      </c>
      <c r="H246" s="25" t="s">
        <v>3890</v>
      </c>
      <c r="I246" s="25" t="s">
        <v>529</v>
      </c>
      <c r="J246" s="25" t="s">
        <v>182</v>
      </c>
      <c r="K246" s="25" t="s">
        <v>273</v>
      </c>
      <c r="L246" s="25" t="s">
        <v>5955</v>
      </c>
      <c r="M246" s="25"/>
      <c r="N246" s="25"/>
      <c r="O246" s="41"/>
    </row>
    <row r="247" ht="14.5" spans="1:15">
      <c r="A247" s="25" t="s">
        <v>1337</v>
      </c>
      <c r="B247" s="25" t="s">
        <v>147</v>
      </c>
      <c r="C247" s="25">
        <v>3993782</v>
      </c>
      <c r="D247" s="25" t="s">
        <v>425</v>
      </c>
      <c r="E247" s="25" t="s">
        <v>1264</v>
      </c>
      <c r="F247" s="34">
        <v>35523</v>
      </c>
      <c r="G247" s="25" t="s">
        <v>5571</v>
      </c>
      <c r="H247" s="25" t="s">
        <v>3229</v>
      </c>
      <c r="I247" s="25" t="s">
        <v>1234</v>
      </c>
      <c r="J247" s="25" t="s">
        <v>182</v>
      </c>
      <c r="K247" s="25" t="s">
        <v>5949</v>
      </c>
      <c r="L247" s="25" t="s">
        <v>5949</v>
      </c>
      <c r="M247" s="25"/>
      <c r="N247" s="25"/>
      <c r="O247" s="41"/>
    </row>
    <row r="248" ht="14.5" spans="1:15">
      <c r="A248" s="25" t="s">
        <v>1337</v>
      </c>
      <c r="B248" s="25" t="s">
        <v>147</v>
      </c>
      <c r="C248" s="25">
        <v>4413232</v>
      </c>
      <c r="D248" s="25" t="s">
        <v>168</v>
      </c>
      <c r="E248" s="25" t="s">
        <v>4499</v>
      </c>
      <c r="F248" s="34">
        <v>36465</v>
      </c>
      <c r="G248" s="25" t="s">
        <v>179</v>
      </c>
      <c r="H248" s="25" t="s">
        <v>4501</v>
      </c>
      <c r="I248" s="25" t="s">
        <v>384</v>
      </c>
      <c r="J248" s="25" t="s">
        <v>182</v>
      </c>
      <c r="K248" s="25" t="s">
        <v>179</v>
      </c>
      <c r="L248" s="25" t="s">
        <v>5942</v>
      </c>
      <c r="M248" s="25"/>
      <c r="N248" s="25"/>
      <c r="O248" s="41"/>
    </row>
    <row r="249" ht="14.5" spans="1:15">
      <c r="A249" s="25" t="s">
        <v>1337</v>
      </c>
      <c r="B249" s="25" t="s">
        <v>147</v>
      </c>
      <c r="C249" s="25">
        <v>3598039</v>
      </c>
      <c r="D249" s="25" t="s">
        <v>270</v>
      </c>
      <c r="E249" s="25" t="s">
        <v>5977</v>
      </c>
      <c r="F249" s="25" t="s">
        <v>5978</v>
      </c>
      <c r="G249" s="25" t="s">
        <v>187</v>
      </c>
      <c r="H249" s="25" t="s">
        <v>5979</v>
      </c>
      <c r="I249" s="25" t="s">
        <v>375</v>
      </c>
      <c r="J249" s="25" t="s">
        <v>182</v>
      </c>
      <c r="K249" s="25" t="s">
        <v>187</v>
      </c>
      <c r="L249" s="25" t="s">
        <v>5955</v>
      </c>
      <c r="M249" s="25"/>
      <c r="N249" s="25"/>
      <c r="O249" s="41"/>
    </row>
    <row r="250" ht="14.5" spans="1:15">
      <c r="A250" s="25" t="s">
        <v>1337</v>
      </c>
      <c r="B250" s="25" t="s">
        <v>376</v>
      </c>
      <c r="C250" s="25">
        <v>4919481</v>
      </c>
      <c r="D250" s="25" t="s">
        <v>4139</v>
      </c>
      <c r="E250" s="25" t="s">
        <v>1988</v>
      </c>
      <c r="F250" s="34">
        <v>36352</v>
      </c>
      <c r="G250" s="25" t="s">
        <v>196</v>
      </c>
      <c r="H250" s="25" t="s">
        <v>5313</v>
      </c>
      <c r="I250" s="25" t="s">
        <v>529</v>
      </c>
      <c r="J250" s="25" t="s">
        <v>174</v>
      </c>
      <c r="K250" s="25" t="s">
        <v>196</v>
      </c>
      <c r="L250" s="25">
        <v>57</v>
      </c>
      <c r="M250" s="25"/>
      <c r="N250" s="25"/>
      <c r="O250" s="41"/>
    </row>
    <row r="251" ht="14.5" spans="1:15">
      <c r="A251" s="25" t="s">
        <v>1337</v>
      </c>
      <c r="B251" s="25" t="s">
        <v>147</v>
      </c>
      <c r="C251" s="25">
        <v>4009094</v>
      </c>
      <c r="D251" s="25" t="s">
        <v>253</v>
      </c>
      <c r="E251" s="25" t="s">
        <v>1263</v>
      </c>
      <c r="F251" s="25" t="s">
        <v>3891</v>
      </c>
      <c r="G251" s="25" t="s">
        <v>214</v>
      </c>
      <c r="H251" s="25" t="s">
        <v>3233</v>
      </c>
      <c r="I251" s="25" t="s">
        <v>1624</v>
      </c>
      <c r="J251" s="25" t="s">
        <v>182</v>
      </c>
      <c r="K251" s="25" t="s">
        <v>214</v>
      </c>
      <c r="L251" s="25" t="s">
        <v>5942</v>
      </c>
      <c r="M251" s="25"/>
      <c r="N251" s="25"/>
      <c r="O251" s="41"/>
    </row>
    <row r="252" ht="14.5" spans="1:15">
      <c r="A252" s="25" t="s">
        <v>1337</v>
      </c>
      <c r="B252" s="25" t="s">
        <v>147</v>
      </c>
      <c r="C252" s="25">
        <v>3881712</v>
      </c>
      <c r="D252" s="25" t="s">
        <v>3692</v>
      </c>
      <c r="E252" s="25" t="s">
        <v>734</v>
      </c>
      <c r="F252" s="25" t="s">
        <v>5980</v>
      </c>
      <c r="G252" s="25" t="s">
        <v>228</v>
      </c>
      <c r="H252" s="25" t="s">
        <v>5981</v>
      </c>
      <c r="I252" s="25" t="s">
        <v>375</v>
      </c>
      <c r="J252" s="25" t="s">
        <v>182</v>
      </c>
      <c r="K252" s="25" t="s">
        <v>228</v>
      </c>
      <c r="L252" s="25" t="s">
        <v>5955</v>
      </c>
      <c r="M252" s="25"/>
      <c r="N252" s="25"/>
      <c r="O252" s="41"/>
    </row>
    <row r="253" ht="14.5" spans="1:15">
      <c r="A253" s="35" t="s">
        <v>1337</v>
      </c>
      <c r="B253" s="35" t="s">
        <v>147</v>
      </c>
      <c r="C253" s="35">
        <v>4698920</v>
      </c>
      <c r="D253" s="35" t="s">
        <v>270</v>
      </c>
      <c r="E253" s="35" t="s">
        <v>4292</v>
      </c>
      <c r="F253" s="37">
        <v>36710</v>
      </c>
      <c r="G253" s="35" t="s">
        <v>232</v>
      </c>
      <c r="H253" s="35" t="s">
        <v>2405</v>
      </c>
      <c r="I253" s="35" t="s">
        <v>1234</v>
      </c>
      <c r="J253" s="35" t="s">
        <v>182</v>
      </c>
      <c r="K253" s="35" t="s">
        <v>232</v>
      </c>
      <c r="L253" s="35">
        <v>76</v>
      </c>
      <c r="M253" s="35" t="s">
        <v>5684</v>
      </c>
      <c r="N253" s="35"/>
      <c r="O253" s="61"/>
    </row>
    <row r="254" ht="14.5" spans="1:15">
      <c r="A254" s="25" t="s">
        <v>1337</v>
      </c>
      <c r="B254" s="25" t="s">
        <v>147</v>
      </c>
      <c r="C254" s="25">
        <v>4368759</v>
      </c>
      <c r="D254" s="25" t="s">
        <v>1135</v>
      </c>
      <c r="E254" s="25" t="s">
        <v>5317</v>
      </c>
      <c r="F254" s="25" t="s">
        <v>5318</v>
      </c>
      <c r="G254" s="25" t="s">
        <v>797</v>
      </c>
      <c r="H254" s="25" t="s">
        <v>5319</v>
      </c>
      <c r="I254" s="25" t="s">
        <v>603</v>
      </c>
      <c r="J254" s="25" t="s">
        <v>182</v>
      </c>
      <c r="K254" s="25" t="s">
        <v>4751</v>
      </c>
      <c r="L254" s="25">
        <v>63</v>
      </c>
      <c r="M254" s="25"/>
      <c r="N254" s="25"/>
      <c r="O254" s="41"/>
    </row>
    <row r="255" ht="14.5" spans="1:15">
      <c r="A255" s="35" t="s">
        <v>1337</v>
      </c>
      <c r="B255" s="35" t="s">
        <v>147</v>
      </c>
      <c r="C255" s="35">
        <v>4760583</v>
      </c>
      <c r="D255" s="35" t="s">
        <v>2478</v>
      </c>
      <c r="E255" s="35" t="s">
        <v>2629</v>
      </c>
      <c r="F255" s="37">
        <v>36959</v>
      </c>
      <c r="G255" s="35" t="s">
        <v>299</v>
      </c>
      <c r="H255" s="35" t="s">
        <v>2479</v>
      </c>
      <c r="I255" s="35" t="s">
        <v>588</v>
      </c>
      <c r="J255" s="35" t="s">
        <v>182</v>
      </c>
      <c r="K255" s="35" t="s">
        <v>299</v>
      </c>
      <c r="L255" s="35" t="s">
        <v>5516</v>
      </c>
      <c r="M255" s="35" t="s">
        <v>5602</v>
      </c>
      <c r="N255" s="35"/>
      <c r="O255" s="61"/>
    </row>
    <row r="256" ht="14.5" spans="1:15">
      <c r="A256" s="25" t="s">
        <v>1337</v>
      </c>
      <c r="B256" s="25" t="s">
        <v>147</v>
      </c>
      <c r="C256" s="25">
        <v>4735098</v>
      </c>
      <c r="D256" s="25" t="s">
        <v>1135</v>
      </c>
      <c r="E256" s="25" t="s">
        <v>519</v>
      </c>
      <c r="F256" s="25" t="s">
        <v>2014</v>
      </c>
      <c r="G256" s="25" t="s">
        <v>265</v>
      </c>
      <c r="H256" s="25" t="s">
        <v>2015</v>
      </c>
      <c r="I256" s="25" t="s">
        <v>529</v>
      </c>
      <c r="J256" s="25" t="s">
        <v>174</v>
      </c>
      <c r="K256" s="25" t="s">
        <v>265</v>
      </c>
      <c r="L256" s="25">
        <v>48</v>
      </c>
      <c r="M256" s="25"/>
      <c r="N256" s="25"/>
      <c r="O256" s="41"/>
    </row>
    <row r="257" ht="14.5" spans="1:15">
      <c r="A257" s="25" t="s">
        <v>1337</v>
      </c>
      <c r="B257" s="25" t="s">
        <v>147</v>
      </c>
      <c r="C257" s="25">
        <v>4286203</v>
      </c>
      <c r="D257" s="25" t="s">
        <v>677</v>
      </c>
      <c r="E257" s="25" t="s">
        <v>5982</v>
      </c>
      <c r="F257" s="25" t="s">
        <v>1613</v>
      </c>
      <c r="G257" s="25" t="s">
        <v>228</v>
      </c>
      <c r="H257" s="25" t="s">
        <v>5983</v>
      </c>
      <c r="I257" s="25" t="s">
        <v>523</v>
      </c>
      <c r="J257" s="25" t="s">
        <v>182</v>
      </c>
      <c r="K257" s="25" t="s">
        <v>228</v>
      </c>
      <c r="L257" s="25"/>
      <c r="M257" s="25"/>
      <c r="N257" s="25"/>
      <c r="O257" s="38"/>
    </row>
    <row r="258" ht="14.5" spans="1:15">
      <c r="A258" s="35" t="s">
        <v>5558</v>
      </c>
      <c r="B258" s="35" t="s">
        <v>147</v>
      </c>
      <c r="C258" s="35">
        <v>5010983</v>
      </c>
      <c r="D258" s="35" t="s">
        <v>218</v>
      </c>
      <c r="E258" s="35" t="s">
        <v>1835</v>
      </c>
      <c r="F258" s="37">
        <v>37173</v>
      </c>
      <c r="G258" s="35" t="s">
        <v>1514</v>
      </c>
      <c r="H258" s="35" t="s">
        <v>3772</v>
      </c>
      <c r="I258" s="35" t="s">
        <v>1234</v>
      </c>
      <c r="J258" s="35" t="s">
        <v>182</v>
      </c>
      <c r="K258" s="35" t="s">
        <v>1514</v>
      </c>
      <c r="L258" s="35" t="s">
        <v>5984</v>
      </c>
      <c r="M258" s="35" t="s">
        <v>5985</v>
      </c>
      <c r="N258" s="35"/>
      <c r="O258" s="61"/>
    </row>
    <row r="259" ht="14.5" spans="1:15">
      <c r="A259" s="25" t="s">
        <v>1337</v>
      </c>
      <c r="B259" s="25" t="s">
        <v>147</v>
      </c>
      <c r="C259" s="25">
        <v>5050939</v>
      </c>
      <c r="D259" s="25" t="s">
        <v>218</v>
      </c>
      <c r="E259" s="25" t="s">
        <v>2055</v>
      </c>
      <c r="F259" s="25" t="s">
        <v>2056</v>
      </c>
      <c r="G259" s="25" t="s">
        <v>265</v>
      </c>
      <c r="H259" s="25" t="s">
        <v>2057</v>
      </c>
      <c r="I259" s="25" t="s">
        <v>588</v>
      </c>
      <c r="J259" s="25" t="s">
        <v>182</v>
      </c>
      <c r="K259" s="25" t="s">
        <v>265</v>
      </c>
      <c r="L259" s="25">
        <v>60</v>
      </c>
      <c r="M259" s="25"/>
      <c r="N259" s="25"/>
      <c r="O259" s="41"/>
    </row>
    <row r="260" ht="14.5" spans="1:15">
      <c r="A260" s="35" t="s">
        <v>1337</v>
      </c>
      <c r="B260" s="35" t="s">
        <v>147</v>
      </c>
      <c r="C260" s="35">
        <v>4908981</v>
      </c>
      <c r="D260" s="35" t="s">
        <v>1978</v>
      </c>
      <c r="E260" s="35" t="s">
        <v>3892</v>
      </c>
      <c r="F260" s="37">
        <v>37106</v>
      </c>
      <c r="G260" s="35" t="s">
        <v>331</v>
      </c>
      <c r="H260" s="35" t="s">
        <v>3893</v>
      </c>
      <c r="I260" s="35" t="s">
        <v>1234</v>
      </c>
      <c r="J260" s="35" t="s">
        <v>174</v>
      </c>
      <c r="K260" s="35" t="s">
        <v>331</v>
      </c>
      <c r="L260" s="35" t="s">
        <v>4262</v>
      </c>
      <c r="M260" s="35" t="s">
        <v>5602</v>
      </c>
      <c r="N260" s="35"/>
      <c r="O260" s="61"/>
    </row>
    <row r="261" ht="14.5" spans="1:15">
      <c r="A261" s="25" t="s">
        <v>5558</v>
      </c>
      <c r="B261" s="25" t="s">
        <v>147</v>
      </c>
      <c r="C261" s="25">
        <v>4913774</v>
      </c>
      <c r="D261" s="25" t="s">
        <v>687</v>
      </c>
      <c r="E261" s="25" t="s">
        <v>445</v>
      </c>
      <c r="F261" s="34">
        <v>37053</v>
      </c>
      <c r="G261" s="25" t="s">
        <v>214</v>
      </c>
      <c r="H261" s="25" t="s">
        <v>2329</v>
      </c>
      <c r="I261" s="25" t="s">
        <v>1234</v>
      </c>
      <c r="J261" s="25" t="s">
        <v>174</v>
      </c>
      <c r="K261" s="25" t="s">
        <v>5986</v>
      </c>
      <c r="L261" s="25">
        <v>62</v>
      </c>
      <c r="M261" s="25"/>
      <c r="N261" s="25"/>
      <c r="O261" s="41"/>
    </row>
    <row r="262" ht="14.5" spans="1:15">
      <c r="A262" s="35" t="s">
        <v>1337</v>
      </c>
      <c r="B262" s="35" t="s">
        <v>147</v>
      </c>
      <c r="C262" s="35">
        <v>4966624</v>
      </c>
      <c r="D262" s="35" t="s">
        <v>247</v>
      </c>
      <c r="E262" s="35" t="s">
        <v>539</v>
      </c>
      <c r="F262" s="35" t="s">
        <v>346</v>
      </c>
      <c r="G262" s="35" t="s">
        <v>331</v>
      </c>
      <c r="H262" s="35" t="s">
        <v>3237</v>
      </c>
      <c r="I262" s="35" t="s">
        <v>529</v>
      </c>
      <c r="J262" s="35" t="s">
        <v>174</v>
      </c>
      <c r="K262" s="35" t="s">
        <v>331</v>
      </c>
      <c r="L262" s="35" t="s">
        <v>4086</v>
      </c>
      <c r="M262" s="35" t="s">
        <v>5602</v>
      </c>
      <c r="N262" s="35"/>
      <c r="O262" s="61"/>
    </row>
    <row r="263" ht="14.5" spans="1:15">
      <c r="A263" s="25" t="s">
        <v>1337</v>
      </c>
      <c r="B263" s="25" t="s">
        <v>147</v>
      </c>
      <c r="C263" s="25">
        <v>4949748</v>
      </c>
      <c r="D263" s="25" t="s">
        <v>539</v>
      </c>
      <c r="E263" s="25" t="s">
        <v>2212</v>
      </c>
      <c r="F263" s="25" t="s">
        <v>2213</v>
      </c>
      <c r="G263" s="25" t="s">
        <v>265</v>
      </c>
      <c r="H263" s="25" t="s">
        <v>2214</v>
      </c>
      <c r="I263" s="25" t="s">
        <v>588</v>
      </c>
      <c r="J263" s="25" t="s">
        <v>174</v>
      </c>
      <c r="K263" s="25" t="s">
        <v>265</v>
      </c>
      <c r="L263" s="25" t="s">
        <v>5942</v>
      </c>
      <c r="M263" s="25"/>
      <c r="N263" s="25"/>
      <c r="O263" s="41"/>
    </row>
    <row r="264" ht="14.5" spans="1:15">
      <c r="A264" s="25" t="s">
        <v>1337</v>
      </c>
      <c r="B264" s="25" t="s">
        <v>147</v>
      </c>
      <c r="C264" s="25">
        <v>4690004</v>
      </c>
      <c r="D264" s="25" t="s">
        <v>218</v>
      </c>
      <c r="E264" s="25" t="s">
        <v>5987</v>
      </c>
      <c r="F264" s="25" t="s">
        <v>5988</v>
      </c>
      <c r="G264" s="25" t="s">
        <v>214</v>
      </c>
      <c r="H264" s="25" t="s">
        <v>5989</v>
      </c>
      <c r="I264" s="25" t="s">
        <v>1624</v>
      </c>
      <c r="J264" s="25" t="s">
        <v>182</v>
      </c>
      <c r="K264" s="25" t="s">
        <v>214</v>
      </c>
      <c r="L264" s="25" t="s">
        <v>5955</v>
      </c>
      <c r="M264" s="25"/>
      <c r="N264" s="25"/>
      <c r="O264" s="41"/>
    </row>
    <row r="265" ht="14.5" spans="1:15">
      <c r="A265" s="25" t="s">
        <v>1337</v>
      </c>
      <c r="B265" s="25" t="s">
        <v>147</v>
      </c>
      <c r="C265" s="25">
        <v>4409514</v>
      </c>
      <c r="D265" s="25" t="s">
        <v>873</v>
      </c>
      <c r="E265" s="25" t="s">
        <v>1912</v>
      </c>
      <c r="F265" s="34">
        <v>35616</v>
      </c>
      <c r="G265" s="25" t="s">
        <v>240</v>
      </c>
      <c r="H265" s="25" t="s">
        <v>1913</v>
      </c>
      <c r="I265" s="25" t="s">
        <v>384</v>
      </c>
      <c r="J265" s="25" t="s">
        <v>174</v>
      </c>
      <c r="K265" s="25" t="s">
        <v>5949</v>
      </c>
      <c r="L265" s="25" t="s">
        <v>5949</v>
      </c>
      <c r="M265" s="25"/>
      <c r="N265" s="25"/>
      <c r="O265" s="41"/>
    </row>
    <row r="266" ht="14.5" spans="1:15">
      <c r="A266" s="25" t="s">
        <v>1337</v>
      </c>
      <c r="B266" s="25" t="s">
        <v>376</v>
      </c>
      <c r="C266" s="25">
        <v>4771867</v>
      </c>
      <c r="D266" s="25" t="s">
        <v>218</v>
      </c>
      <c r="E266" s="25" t="s">
        <v>2038</v>
      </c>
      <c r="F266" s="34">
        <v>36688</v>
      </c>
      <c r="G266" s="25" t="s">
        <v>265</v>
      </c>
      <c r="H266" s="25" t="s">
        <v>2039</v>
      </c>
      <c r="I266" s="25" t="s">
        <v>2040</v>
      </c>
      <c r="J266" s="25" t="s">
        <v>174</v>
      </c>
      <c r="K266" s="25" t="s">
        <v>265</v>
      </c>
      <c r="L266" s="25" t="s">
        <v>5955</v>
      </c>
      <c r="M266" s="25"/>
      <c r="N266" s="25"/>
      <c r="O266" s="41"/>
    </row>
    <row r="267" ht="14.5" spans="1:15">
      <c r="A267" s="25" t="s">
        <v>1337</v>
      </c>
      <c r="B267" s="25" t="s">
        <v>301</v>
      </c>
      <c r="C267" s="25">
        <v>4322553</v>
      </c>
      <c r="D267" s="25" t="s">
        <v>168</v>
      </c>
      <c r="E267" s="25" t="s">
        <v>1423</v>
      </c>
      <c r="F267" s="25" t="s">
        <v>1424</v>
      </c>
      <c r="G267" s="25" t="s">
        <v>299</v>
      </c>
      <c r="H267" s="25" t="s">
        <v>1425</v>
      </c>
      <c r="I267" s="25" t="s">
        <v>5990</v>
      </c>
      <c r="J267" s="25" t="s">
        <v>182</v>
      </c>
      <c r="K267" s="25" t="s">
        <v>299</v>
      </c>
      <c r="L267" s="25" t="s">
        <v>5955</v>
      </c>
      <c r="M267" s="25"/>
      <c r="N267" s="25"/>
      <c r="O267" s="41"/>
    </row>
    <row r="268" ht="14.5" spans="1:15">
      <c r="A268" s="25" t="s">
        <v>1337</v>
      </c>
      <c r="B268" s="25" t="s">
        <v>147</v>
      </c>
      <c r="C268" s="25">
        <v>4758993</v>
      </c>
      <c r="D268" s="25" t="s">
        <v>168</v>
      </c>
      <c r="E268" s="25" t="s">
        <v>3894</v>
      </c>
      <c r="F268" s="34">
        <v>37201</v>
      </c>
      <c r="G268" s="25" t="s">
        <v>232</v>
      </c>
      <c r="H268" s="25" t="s">
        <v>3895</v>
      </c>
      <c r="I268" s="25" t="s">
        <v>529</v>
      </c>
      <c r="J268" s="25" t="s">
        <v>182</v>
      </c>
      <c r="K268" s="25" t="s">
        <v>232</v>
      </c>
      <c r="L268" s="25" t="s">
        <v>5942</v>
      </c>
      <c r="M268" s="25"/>
      <c r="N268" s="25"/>
      <c r="O268" s="41"/>
    </row>
    <row r="269" ht="14.5" spans="1:15">
      <c r="A269" s="25" t="s">
        <v>5991</v>
      </c>
      <c r="B269" s="25" t="s">
        <v>147</v>
      </c>
      <c r="C269" s="25">
        <v>4987415</v>
      </c>
      <c r="D269" s="25" t="s">
        <v>494</v>
      </c>
      <c r="E269" s="25" t="s">
        <v>5992</v>
      </c>
      <c r="F269" s="25" t="s">
        <v>496</v>
      </c>
      <c r="G269" s="25" t="s">
        <v>214</v>
      </c>
      <c r="H269" s="25" t="s">
        <v>5993</v>
      </c>
      <c r="I269" s="25" t="s">
        <v>498</v>
      </c>
      <c r="J269" s="25"/>
      <c r="K269" s="25" t="s">
        <v>4803</v>
      </c>
      <c r="L269" s="25">
        <v>58</v>
      </c>
      <c r="M269" s="25"/>
      <c r="N269" s="25"/>
      <c r="O269" s="41"/>
    </row>
    <row r="270" ht="14.5" spans="1:15">
      <c r="A270" s="25" t="s">
        <v>5991</v>
      </c>
      <c r="B270" s="25" t="s">
        <v>147</v>
      </c>
      <c r="C270" s="25">
        <v>4918110</v>
      </c>
      <c r="D270" s="25" t="s">
        <v>262</v>
      </c>
      <c r="E270" s="25" t="s">
        <v>4575</v>
      </c>
      <c r="F270" s="25" t="s">
        <v>4576</v>
      </c>
      <c r="G270" s="25" t="s">
        <v>232</v>
      </c>
      <c r="H270" s="25" t="s">
        <v>4577</v>
      </c>
      <c r="I270" s="25" t="s">
        <v>493</v>
      </c>
      <c r="J270" s="25"/>
      <c r="K270" s="25"/>
      <c r="L270" s="25" t="s">
        <v>5994</v>
      </c>
      <c r="M270" s="25"/>
      <c r="N270" s="25"/>
      <c r="O270" s="41"/>
    </row>
    <row r="271" ht="14.5" spans="1:15">
      <c r="A271" s="25" t="s">
        <v>5991</v>
      </c>
      <c r="B271" s="25" t="s">
        <v>147</v>
      </c>
      <c r="C271" s="25">
        <v>4918110</v>
      </c>
      <c r="D271" s="25" t="s">
        <v>262</v>
      </c>
      <c r="E271" s="25" t="s">
        <v>4575</v>
      </c>
      <c r="F271" s="25" t="s">
        <v>4576</v>
      </c>
      <c r="G271" s="25" t="s">
        <v>214</v>
      </c>
      <c r="H271" s="25" t="s">
        <v>4577</v>
      </c>
      <c r="I271" s="25" t="s">
        <v>493</v>
      </c>
      <c r="J271" s="25"/>
      <c r="K271" s="25"/>
      <c r="L271" s="25" t="s">
        <v>5994</v>
      </c>
      <c r="M271" s="25"/>
      <c r="N271" s="25"/>
      <c r="O271" s="41"/>
    </row>
    <row r="272" ht="14.5" spans="1:15">
      <c r="A272" s="25" t="s">
        <v>5991</v>
      </c>
      <c r="B272" s="25" t="s">
        <v>147</v>
      </c>
      <c r="C272" s="25">
        <v>4880994</v>
      </c>
      <c r="D272" s="25" t="s">
        <v>205</v>
      </c>
      <c r="E272" s="25" t="s">
        <v>184</v>
      </c>
      <c r="F272" s="25" t="s">
        <v>1034</v>
      </c>
      <c r="G272" s="25" t="s">
        <v>265</v>
      </c>
      <c r="H272" s="25" t="s">
        <v>4115</v>
      </c>
      <c r="I272" s="25" t="s">
        <v>493</v>
      </c>
      <c r="J272" s="25"/>
      <c r="K272" s="25"/>
      <c r="L272" s="25" t="s">
        <v>5994</v>
      </c>
      <c r="M272" s="25"/>
      <c r="N272" s="25"/>
      <c r="O272" s="41"/>
    </row>
    <row r="273" ht="14.5" spans="1:15">
      <c r="A273" s="25" t="s">
        <v>5991</v>
      </c>
      <c r="B273" s="25" t="s">
        <v>147</v>
      </c>
      <c r="C273" s="25">
        <v>4880994</v>
      </c>
      <c r="D273" s="25" t="s">
        <v>205</v>
      </c>
      <c r="E273" s="25" t="s">
        <v>184</v>
      </c>
      <c r="F273" s="25" t="s">
        <v>1034</v>
      </c>
      <c r="G273" s="25" t="s">
        <v>214</v>
      </c>
      <c r="H273" s="25" t="s">
        <v>4115</v>
      </c>
      <c r="I273" s="25" t="s">
        <v>493</v>
      </c>
      <c r="J273" s="25"/>
      <c r="K273" s="25" t="s">
        <v>214</v>
      </c>
      <c r="L273" s="25">
        <v>53</v>
      </c>
      <c r="M273" s="25"/>
      <c r="N273" s="25"/>
      <c r="O273" s="41"/>
    </row>
    <row r="274" ht="14.5" spans="1:15">
      <c r="A274" s="25" t="s">
        <v>5991</v>
      </c>
      <c r="B274" s="25" t="s">
        <v>147</v>
      </c>
      <c r="C274" s="25">
        <v>4880994</v>
      </c>
      <c r="D274" s="25" t="s">
        <v>205</v>
      </c>
      <c r="E274" s="25" t="s">
        <v>184</v>
      </c>
      <c r="F274" s="25" t="s">
        <v>1034</v>
      </c>
      <c r="G274" s="25" t="s">
        <v>196</v>
      </c>
      <c r="H274" s="25" t="s">
        <v>4115</v>
      </c>
      <c r="I274" s="25" t="s">
        <v>493</v>
      </c>
      <c r="J274" s="25"/>
      <c r="K274" s="25"/>
      <c r="L274" s="25" t="s">
        <v>5994</v>
      </c>
      <c r="M274" s="25"/>
      <c r="N274" s="25"/>
      <c r="O274" s="41"/>
    </row>
    <row r="275" ht="14.5" spans="1:15">
      <c r="A275" s="25" t="s">
        <v>5991</v>
      </c>
      <c r="B275" s="25" t="s">
        <v>147</v>
      </c>
      <c r="C275" s="25">
        <v>4781380</v>
      </c>
      <c r="D275" s="25" t="s">
        <v>5995</v>
      </c>
      <c r="E275" s="25" t="s">
        <v>1769</v>
      </c>
      <c r="F275" s="25">
        <v>36895</v>
      </c>
      <c r="G275" s="25" t="s">
        <v>265</v>
      </c>
      <c r="H275" s="25" t="s">
        <v>4122</v>
      </c>
      <c r="I275" s="25" t="s">
        <v>493</v>
      </c>
      <c r="J275" s="25"/>
      <c r="K275" s="25"/>
      <c r="L275" s="25" t="s">
        <v>5994</v>
      </c>
      <c r="M275" s="25"/>
      <c r="N275" s="25"/>
      <c r="O275" s="41"/>
    </row>
    <row r="276" ht="14.5" spans="1:15">
      <c r="A276" s="25" t="s">
        <v>5991</v>
      </c>
      <c r="B276" s="25" t="s">
        <v>147</v>
      </c>
      <c r="C276" s="25">
        <v>4781380</v>
      </c>
      <c r="D276" s="25" t="s">
        <v>5995</v>
      </c>
      <c r="E276" s="25" t="s">
        <v>1769</v>
      </c>
      <c r="F276" s="25">
        <v>36895</v>
      </c>
      <c r="G276" s="25" t="s">
        <v>196</v>
      </c>
      <c r="H276" s="25" t="s">
        <v>4122</v>
      </c>
      <c r="I276" s="25" t="s">
        <v>493</v>
      </c>
      <c r="J276" s="25"/>
      <c r="K276" s="25" t="s">
        <v>4801</v>
      </c>
      <c r="L276" s="25">
        <v>56</v>
      </c>
      <c r="M276" s="25"/>
      <c r="N276" s="25"/>
      <c r="O276" s="41"/>
    </row>
    <row r="277" ht="14.5" spans="1:15">
      <c r="A277" s="25" t="s">
        <v>5991</v>
      </c>
      <c r="B277" s="25" t="s">
        <v>147</v>
      </c>
      <c r="C277" s="25">
        <v>4986706</v>
      </c>
      <c r="D277" s="25" t="s">
        <v>218</v>
      </c>
      <c r="E277" s="25" t="s">
        <v>4109</v>
      </c>
      <c r="F277" s="25" t="s">
        <v>3648</v>
      </c>
      <c r="G277" s="25" t="s">
        <v>265</v>
      </c>
      <c r="H277" s="25" t="s">
        <v>4110</v>
      </c>
      <c r="I277" s="25" t="s">
        <v>498</v>
      </c>
      <c r="J277" s="25"/>
      <c r="K277" s="25"/>
      <c r="L277" s="25" t="s">
        <v>5994</v>
      </c>
      <c r="M277" s="25"/>
      <c r="N277" s="25"/>
      <c r="O277" s="41"/>
    </row>
    <row r="278" ht="14.5" spans="1:15">
      <c r="A278" s="25" t="s">
        <v>5991</v>
      </c>
      <c r="B278" s="25" t="s">
        <v>147</v>
      </c>
      <c r="C278" s="25">
        <v>4986706</v>
      </c>
      <c r="D278" s="25" t="s">
        <v>218</v>
      </c>
      <c r="E278" s="25" t="s">
        <v>4109</v>
      </c>
      <c r="F278" s="25" t="s">
        <v>3648</v>
      </c>
      <c r="G278" s="25" t="s">
        <v>232</v>
      </c>
      <c r="H278" s="25" t="s">
        <v>4110</v>
      </c>
      <c r="I278" s="25" t="s">
        <v>498</v>
      </c>
      <c r="J278" s="25"/>
      <c r="K278" s="25"/>
      <c r="L278" s="25" t="s">
        <v>5994</v>
      </c>
      <c r="M278" s="25"/>
      <c r="N278" s="25"/>
      <c r="O278" s="41"/>
    </row>
    <row r="279" ht="14.5" spans="1:15">
      <c r="A279" s="35" t="s">
        <v>5991</v>
      </c>
      <c r="B279" s="35" t="s">
        <v>147</v>
      </c>
      <c r="C279" s="35">
        <v>4858477</v>
      </c>
      <c r="D279" s="35" t="s">
        <v>184</v>
      </c>
      <c r="E279" s="35" t="s">
        <v>4003</v>
      </c>
      <c r="F279" s="35" t="s">
        <v>516</v>
      </c>
      <c r="G279" s="35" t="s">
        <v>232</v>
      </c>
      <c r="H279" s="35" t="s">
        <v>5996</v>
      </c>
      <c r="I279" s="35" t="s">
        <v>493</v>
      </c>
      <c r="J279" s="35"/>
      <c r="K279" s="35" t="s">
        <v>5590</v>
      </c>
      <c r="L279" s="35">
        <v>70</v>
      </c>
      <c r="M279" s="35" t="s">
        <v>5602</v>
      </c>
      <c r="N279" s="35"/>
      <c r="O279" s="61"/>
    </row>
    <row r="280" ht="14.5" spans="1:15">
      <c r="A280" s="35" t="s">
        <v>5991</v>
      </c>
      <c r="B280" s="41"/>
      <c r="C280" s="41"/>
      <c r="D280" s="41"/>
      <c r="E280" s="41"/>
      <c r="F280" s="41"/>
      <c r="G280" s="35" t="s">
        <v>196</v>
      </c>
      <c r="H280" s="41"/>
      <c r="I280" s="41"/>
      <c r="J280" s="35"/>
      <c r="K280" s="35" t="s">
        <v>4801</v>
      </c>
      <c r="L280" s="35">
        <v>66</v>
      </c>
      <c r="M280" s="41"/>
      <c r="N280" s="35"/>
      <c r="O280" s="61"/>
    </row>
    <row r="281" ht="14.5" spans="1:15">
      <c r="A281" s="25" t="s">
        <v>5991</v>
      </c>
      <c r="B281" s="25" t="s">
        <v>147</v>
      </c>
      <c r="C281" s="25">
        <v>4782287</v>
      </c>
      <c r="D281" s="25" t="s">
        <v>539</v>
      </c>
      <c r="E281" s="25" t="s">
        <v>509</v>
      </c>
      <c r="F281" s="25">
        <v>36565</v>
      </c>
      <c r="G281" s="25" t="s">
        <v>214</v>
      </c>
      <c r="H281" s="25" t="s">
        <v>4578</v>
      </c>
      <c r="I281" s="25" t="s">
        <v>493</v>
      </c>
      <c r="J281" s="25"/>
      <c r="K281" s="25"/>
      <c r="L281" s="25" t="s">
        <v>5994</v>
      </c>
      <c r="M281" s="25"/>
      <c r="N281" s="25"/>
      <c r="O281" s="41"/>
    </row>
    <row r="282" ht="14.5" spans="1:15">
      <c r="A282" s="25" t="s">
        <v>5991</v>
      </c>
      <c r="B282" s="25" t="s">
        <v>147</v>
      </c>
      <c r="C282" s="25">
        <v>4753242</v>
      </c>
      <c r="D282" s="25" t="s">
        <v>218</v>
      </c>
      <c r="E282" s="25" t="s">
        <v>3412</v>
      </c>
      <c r="F282" s="25">
        <v>36404</v>
      </c>
      <c r="G282" s="25" t="s">
        <v>232</v>
      </c>
      <c r="H282" s="25" t="s">
        <v>2979</v>
      </c>
      <c r="I282" s="25" t="s">
        <v>493</v>
      </c>
      <c r="J282" s="25"/>
      <c r="K282" s="25"/>
      <c r="L282" s="25" t="s">
        <v>5994</v>
      </c>
      <c r="M282" s="25"/>
      <c r="N282" s="25"/>
      <c r="O282" s="41"/>
    </row>
    <row r="283" ht="14.5" spans="1:15">
      <c r="A283" s="25" t="s">
        <v>5991</v>
      </c>
      <c r="B283" s="25" t="s">
        <v>147</v>
      </c>
      <c r="C283" s="25">
        <v>4753242</v>
      </c>
      <c r="D283" s="25" t="s">
        <v>218</v>
      </c>
      <c r="E283" s="25" t="s">
        <v>3412</v>
      </c>
      <c r="F283" s="25">
        <v>36404</v>
      </c>
      <c r="G283" s="25" t="s">
        <v>196</v>
      </c>
      <c r="H283" s="25" t="s">
        <v>2979</v>
      </c>
      <c r="I283" s="25" t="s">
        <v>493</v>
      </c>
      <c r="J283" s="25"/>
      <c r="K283" s="25"/>
      <c r="L283" s="25" t="s">
        <v>5994</v>
      </c>
      <c r="M283" s="25"/>
      <c r="N283" s="25"/>
      <c r="O283" s="41"/>
    </row>
    <row r="284" ht="14.5" spans="1:15">
      <c r="A284" s="25" t="s">
        <v>5991</v>
      </c>
      <c r="B284" s="25" t="s">
        <v>147</v>
      </c>
      <c r="C284" s="25">
        <v>4927960</v>
      </c>
      <c r="D284" s="25" t="s">
        <v>700</v>
      </c>
      <c r="E284" s="25" t="s">
        <v>5997</v>
      </c>
      <c r="F284" s="25">
        <v>37141</v>
      </c>
      <c r="G284" s="25" t="s">
        <v>265</v>
      </c>
      <c r="H284" s="25" t="s">
        <v>5998</v>
      </c>
      <c r="I284" s="25" t="s">
        <v>493</v>
      </c>
      <c r="J284" s="25"/>
      <c r="K284" s="25" t="s">
        <v>5624</v>
      </c>
      <c r="L284" s="25">
        <v>63</v>
      </c>
      <c r="M284" s="25"/>
      <c r="N284" s="25"/>
      <c r="O284" s="41"/>
    </row>
    <row r="285" ht="14.5" spans="1:15">
      <c r="A285" s="25" t="s">
        <v>5991</v>
      </c>
      <c r="B285" s="25" t="s">
        <v>147</v>
      </c>
      <c r="C285" s="25">
        <v>4927960</v>
      </c>
      <c r="D285" s="25" t="s">
        <v>700</v>
      </c>
      <c r="E285" s="25" t="s">
        <v>5997</v>
      </c>
      <c r="F285" s="25">
        <v>37141</v>
      </c>
      <c r="G285" s="25" t="s">
        <v>214</v>
      </c>
      <c r="H285" s="25" t="s">
        <v>5998</v>
      </c>
      <c r="I285" s="25" t="s">
        <v>493</v>
      </c>
      <c r="J285" s="25"/>
      <c r="K285" s="25"/>
      <c r="L285" s="25" t="s">
        <v>5994</v>
      </c>
      <c r="M285" s="25"/>
      <c r="N285" s="25"/>
      <c r="O285" s="41"/>
    </row>
    <row r="286" ht="14.5" spans="1:15">
      <c r="A286" s="25" t="s">
        <v>5999</v>
      </c>
      <c r="B286" s="25" t="s">
        <v>6000</v>
      </c>
      <c r="C286" s="31">
        <v>4904984</v>
      </c>
      <c r="D286" s="31" t="s">
        <v>4727</v>
      </c>
      <c r="E286" s="31" t="s">
        <v>6001</v>
      </c>
      <c r="F286" s="31" t="s">
        <v>6002</v>
      </c>
      <c r="G286" s="25" t="s">
        <v>5590</v>
      </c>
      <c r="H286" s="25" t="s">
        <v>6003</v>
      </c>
      <c r="I286" s="25" t="s">
        <v>210</v>
      </c>
      <c r="J286" s="25" t="s">
        <v>5895</v>
      </c>
      <c r="K286" s="25" t="s">
        <v>6004</v>
      </c>
      <c r="L286" s="25">
        <v>52</v>
      </c>
      <c r="M286" s="25"/>
      <c r="N286" s="25"/>
      <c r="O286" s="41"/>
    </row>
    <row r="287" ht="14.5" spans="1:15">
      <c r="A287" s="25" t="s">
        <v>5999</v>
      </c>
      <c r="B287" s="25" t="s">
        <v>4699</v>
      </c>
      <c r="C287" s="31">
        <v>4782330</v>
      </c>
      <c r="D287" s="31" t="s">
        <v>6005</v>
      </c>
      <c r="E287" s="31" t="s">
        <v>6006</v>
      </c>
      <c r="F287" s="32">
        <v>36840</v>
      </c>
      <c r="G287" s="25" t="s">
        <v>4803</v>
      </c>
      <c r="H287" s="25" t="s">
        <v>6007</v>
      </c>
      <c r="I287" s="25" t="s">
        <v>6008</v>
      </c>
      <c r="J287" s="25" t="s">
        <v>5895</v>
      </c>
      <c r="K287" s="25" t="s">
        <v>5568</v>
      </c>
      <c r="L287" s="25">
        <v>48</v>
      </c>
      <c r="M287" s="25"/>
      <c r="N287" s="64"/>
      <c r="O287" s="69"/>
    </row>
    <row r="288" ht="14.5" spans="1:15">
      <c r="A288" s="25" t="s">
        <v>5999</v>
      </c>
      <c r="B288" s="25" t="s">
        <v>301</v>
      </c>
      <c r="C288" s="31">
        <v>3531215</v>
      </c>
      <c r="D288" s="31" t="s">
        <v>6009</v>
      </c>
      <c r="E288" s="31" t="s">
        <v>6010</v>
      </c>
      <c r="F288" s="31" t="s">
        <v>6011</v>
      </c>
      <c r="G288" s="25" t="s">
        <v>5571</v>
      </c>
      <c r="H288" s="25" t="s">
        <v>6012</v>
      </c>
      <c r="I288" s="25" t="s">
        <v>5573</v>
      </c>
      <c r="J288" s="25"/>
      <c r="K288" s="25" t="s">
        <v>6004</v>
      </c>
      <c r="L288" s="25">
        <v>69</v>
      </c>
      <c r="M288" s="25"/>
      <c r="N288" s="25"/>
      <c r="O288" s="41"/>
    </row>
    <row r="289" ht="14.5" spans="1:15">
      <c r="A289" s="33" t="s">
        <v>6013</v>
      </c>
      <c r="B289" s="62" t="s">
        <v>6014</v>
      </c>
      <c r="C289" s="63">
        <v>5151310</v>
      </c>
      <c r="D289" s="63" t="s">
        <v>6015</v>
      </c>
      <c r="E289" s="63" t="s">
        <v>6016</v>
      </c>
      <c r="F289" s="63" t="s">
        <v>6017</v>
      </c>
      <c r="G289" s="64" t="s">
        <v>6018</v>
      </c>
      <c r="H289" s="64" t="s">
        <v>6019</v>
      </c>
      <c r="I289" s="64" t="s">
        <v>1276</v>
      </c>
      <c r="J289" s="64" t="s">
        <v>5895</v>
      </c>
      <c r="K289" s="64"/>
      <c r="L289" s="64"/>
      <c r="M289" s="64"/>
      <c r="N289" s="64"/>
      <c r="O289" s="69"/>
    </row>
    <row r="290" ht="14.5" spans="1:15">
      <c r="A290" s="33" t="s">
        <v>6013</v>
      </c>
      <c r="B290" s="65" t="s">
        <v>6020</v>
      </c>
      <c r="C290" s="31">
        <v>4723414</v>
      </c>
      <c r="D290" s="31" t="s">
        <v>6021</v>
      </c>
      <c r="E290" s="31" t="s">
        <v>6022</v>
      </c>
      <c r="F290" s="31" t="s">
        <v>6023</v>
      </c>
      <c r="G290" s="25" t="s">
        <v>5590</v>
      </c>
      <c r="H290" s="25" t="s">
        <v>6024</v>
      </c>
      <c r="I290" s="25" t="s">
        <v>6025</v>
      </c>
      <c r="J290" s="25" t="s">
        <v>5599</v>
      </c>
      <c r="K290" s="25"/>
      <c r="L290" s="25"/>
      <c r="M290" s="25"/>
      <c r="N290" s="64"/>
      <c r="O290" s="69"/>
    </row>
    <row r="291" ht="14.5" spans="1:15">
      <c r="A291" s="33" t="s">
        <v>6013</v>
      </c>
      <c r="B291" s="65" t="s">
        <v>6020</v>
      </c>
      <c r="C291" s="25">
        <v>2754239</v>
      </c>
      <c r="D291" s="25" t="s">
        <v>5785</v>
      </c>
      <c r="E291" s="25" t="s">
        <v>348</v>
      </c>
      <c r="F291" s="34">
        <v>34008</v>
      </c>
      <c r="G291" s="25" t="s">
        <v>6026</v>
      </c>
      <c r="H291" s="25" t="s">
        <v>6027</v>
      </c>
      <c r="I291" s="25" t="s">
        <v>5573</v>
      </c>
      <c r="J291" s="25" t="s">
        <v>5685</v>
      </c>
      <c r="K291" s="25"/>
      <c r="L291" s="25"/>
      <c r="M291" s="25"/>
      <c r="N291" s="64"/>
      <c r="O291" s="69"/>
    </row>
    <row r="292" ht="14.5" spans="1:15">
      <c r="A292" s="33" t="s">
        <v>6013</v>
      </c>
      <c r="B292" s="65" t="s">
        <v>6028</v>
      </c>
      <c r="C292" s="31">
        <v>4925711</v>
      </c>
      <c r="D292" s="31" t="s">
        <v>6029</v>
      </c>
      <c r="E292" s="31" t="s">
        <v>6030</v>
      </c>
      <c r="F292" s="31" t="s">
        <v>491</v>
      </c>
      <c r="G292" s="25" t="s">
        <v>5590</v>
      </c>
      <c r="H292" s="25" t="s">
        <v>6031</v>
      </c>
      <c r="I292" s="25" t="s">
        <v>6032</v>
      </c>
      <c r="J292" s="25" t="s">
        <v>5599</v>
      </c>
      <c r="K292" s="25"/>
      <c r="L292" s="25"/>
      <c r="M292" s="25"/>
      <c r="N292" s="64"/>
      <c r="O292" s="69"/>
    </row>
    <row r="293" ht="14.5" spans="1:15">
      <c r="A293" s="33" t="s">
        <v>6013</v>
      </c>
      <c r="B293" s="65" t="s">
        <v>6028</v>
      </c>
      <c r="C293" s="31">
        <v>4956704</v>
      </c>
      <c r="D293" s="31" t="s">
        <v>6033</v>
      </c>
      <c r="E293" s="31" t="s">
        <v>6034</v>
      </c>
      <c r="F293" s="31" t="s">
        <v>6035</v>
      </c>
      <c r="G293" s="25" t="s">
        <v>5590</v>
      </c>
      <c r="H293" s="25" t="s">
        <v>6036</v>
      </c>
      <c r="I293" s="25" t="s">
        <v>6037</v>
      </c>
      <c r="J293" s="25" t="s">
        <v>5599</v>
      </c>
      <c r="K293" s="25"/>
      <c r="L293" s="25"/>
      <c r="M293" s="25"/>
      <c r="N293" s="64"/>
      <c r="O293" s="69"/>
    </row>
    <row r="294" ht="14.5" spans="1:15">
      <c r="A294" s="33" t="s">
        <v>6013</v>
      </c>
      <c r="B294" s="65" t="s">
        <v>6028</v>
      </c>
      <c r="C294" s="31">
        <v>4779441</v>
      </c>
      <c r="D294" s="31" t="s">
        <v>6038</v>
      </c>
      <c r="E294" s="31" t="s">
        <v>6039</v>
      </c>
      <c r="F294" s="32">
        <v>36780</v>
      </c>
      <c r="G294" s="25" t="s">
        <v>5624</v>
      </c>
      <c r="H294" s="31" t="s">
        <v>6040</v>
      </c>
      <c r="I294" s="25" t="s">
        <v>6041</v>
      </c>
      <c r="J294" s="25" t="s">
        <v>5895</v>
      </c>
      <c r="K294" s="25"/>
      <c r="L294" s="25"/>
      <c r="M294" s="25"/>
      <c r="N294" s="64"/>
      <c r="O294" s="69"/>
    </row>
    <row r="295" ht="14.5" spans="1:15">
      <c r="A295" s="33" t="s">
        <v>6013</v>
      </c>
      <c r="B295" s="65" t="s">
        <v>6028</v>
      </c>
      <c r="C295" s="31">
        <v>4771770</v>
      </c>
      <c r="D295" s="31" t="s">
        <v>6042</v>
      </c>
      <c r="E295" s="31" t="s">
        <v>6043</v>
      </c>
      <c r="F295" s="32" t="s">
        <v>6044</v>
      </c>
      <c r="G295" s="25" t="s">
        <v>5590</v>
      </c>
      <c r="H295" s="66" t="s">
        <v>6045</v>
      </c>
      <c r="I295" s="25" t="s">
        <v>6046</v>
      </c>
      <c r="J295" s="25" t="s">
        <v>5895</v>
      </c>
      <c r="K295" s="25"/>
      <c r="L295" s="25"/>
      <c r="M295" s="25"/>
      <c r="N295" s="64"/>
      <c r="O295" s="69"/>
    </row>
    <row r="296" ht="14.5" spans="1:15">
      <c r="A296" s="33" t="s">
        <v>6013</v>
      </c>
      <c r="B296" s="65" t="s">
        <v>6028</v>
      </c>
      <c r="C296" s="31">
        <v>4782162</v>
      </c>
      <c r="D296" s="31" t="s">
        <v>6009</v>
      </c>
      <c r="E296" s="31" t="s">
        <v>6047</v>
      </c>
      <c r="F296" s="32" t="s">
        <v>2401</v>
      </c>
      <c r="G296" s="25" t="s">
        <v>2716</v>
      </c>
      <c r="H296" s="31" t="s">
        <v>6048</v>
      </c>
      <c r="I296" s="25" t="s">
        <v>6049</v>
      </c>
      <c r="J296" s="25" t="s">
        <v>5599</v>
      </c>
      <c r="K296" s="25"/>
      <c r="L296" s="25"/>
      <c r="M296" s="25"/>
      <c r="N296" s="64"/>
      <c r="O296" s="69"/>
    </row>
    <row r="297" ht="14.5" spans="1:15">
      <c r="A297" s="33" t="s">
        <v>6013</v>
      </c>
      <c r="B297" s="62" t="s">
        <v>6028</v>
      </c>
      <c r="C297" s="63"/>
      <c r="D297" s="63" t="s">
        <v>6050</v>
      </c>
      <c r="E297" s="63" t="s">
        <v>6051</v>
      </c>
      <c r="F297" s="67">
        <v>27304</v>
      </c>
      <c r="G297" s="64" t="s">
        <v>4751</v>
      </c>
      <c r="H297" s="68" t="s">
        <v>6052</v>
      </c>
      <c r="I297" s="64" t="s">
        <v>5573</v>
      </c>
      <c r="J297" s="64" t="s">
        <v>5895</v>
      </c>
      <c r="K297" s="64"/>
      <c r="L297" s="64"/>
      <c r="M297" s="64"/>
      <c r="N297" s="64"/>
      <c r="O297" s="69"/>
    </row>
    <row r="298" ht="14.5" spans="1:15">
      <c r="A298" s="25" t="s">
        <v>6053</v>
      </c>
      <c r="B298" s="25" t="s">
        <v>147</v>
      </c>
      <c r="C298" s="31">
        <v>4736644</v>
      </c>
      <c r="D298" s="31" t="s">
        <v>6054</v>
      </c>
      <c r="E298" s="31" t="s">
        <v>6055</v>
      </c>
      <c r="F298" s="32">
        <v>36655</v>
      </c>
      <c r="G298" s="25" t="s">
        <v>5590</v>
      </c>
      <c r="H298" s="25" t="s">
        <v>5470</v>
      </c>
      <c r="I298" s="25" t="s">
        <v>1251</v>
      </c>
      <c r="J298" s="25" t="s">
        <v>3032</v>
      </c>
      <c r="K298" s="25" t="s">
        <v>5590</v>
      </c>
      <c r="L298" s="25">
        <v>51</v>
      </c>
      <c r="M298" s="25"/>
      <c r="N298" s="64"/>
      <c r="O298" s="69"/>
    </row>
    <row r="299" ht="14.5" spans="1:15">
      <c r="A299" s="25" t="s">
        <v>6053</v>
      </c>
      <c r="B299" s="25" t="s">
        <v>147</v>
      </c>
      <c r="C299" s="31">
        <v>4720430</v>
      </c>
      <c r="D299" s="31" t="s">
        <v>6056</v>
      </c>
      <c r="E299" s="31" t="s">
        <v>6057</v>
      </c>
      <c r="F299" s="32">
        <v>36222</v>
      </c>
      <c r="G299" s="25" t="s">
        <v>5590</v>
      </c>
      <c r="H299" s="25" t="s">
        <v>6058</v>
      </c>
      <c r="I299" s="25" t="s">
        <v>1251</v>
      </c>
      <c r="J299" s="25" t="s">
        <v>3032</v>
      </c>
      <c r="K299" s="25" t="s">
        <v>5590</v>
      </c>
      <c r="L299" s="25"/>
      <c r="M299" s="25"/>
      <c r="N299" s="25"/>
      <c r="O299" s="41"/>
    </row>
    <row r="300" ht="14.5" spans="1:15">
      <c r="A300" s="25" t="s">
        <v>6053</v>
      </c>
      <c r="B300" s="25" t="s">
        <v>147</v>
      </c>
      <c r="C300" s="31">
        <v>4760622</v>
      </c>
      <c r="D300" s="31" t="s">
        <v>6029</v>
      </c>
      <c r="E300" s="31" t="s">
        <v>6059</v>
      </c>
      <c r="F300" s="34">
        <v>36810</v>
      </c>
      <c r="G300" s="25" t="s">
        <v>5781</v>
      </c>
      <c r="H300" s="25" t="s">
        <v>5467</v>
      </c>
      <c r="I300" s="25" t="s">
        <v>1276</v>
      </c>
      <c r="J300" s="25" t="s">
        <v>5599</v>
      </c>
      <c r="K300" s="25" t="s">
        <v>5781</v>
      </c>
      <c r="L300" s="25" t="s">
        <v>6060</v>
      </c>
      <c r="M300" s="25" t="s">
        <v>5602</v>
      </c>
      <c r="N300" s="25"/>
      <c r="O300" s="41"/>
    </row>
    <row r="301" ht="14.5" spans="1:15">
      <c r="A301" s="25" t="s">
        <v>6053</v>
      </c>
      <c r="B301" s="25" t="s">
        <v>147</v>
      </c>
      <c r="C301" s="31">
        <v>4994982</v>
      </c>
      <c r="D301" s="31" t="s">
        <v>6061</v>
      </c>
      <c r="E301" s="31" t="s">
        <v>6062</v>
      </c>
      <c r="F301" s="34">
        <v>37354</v>
      </c>
      <c r="G301" s="25" t="s">
        <v>5624</v>
      </c>
      <c r="H301" s="25" t="s">
        <v>6063</v>
      </c>
      <c r="I301" s="25" t="s">
        <v>1251</v>
      </c>
      <c r="J301" s="25" t="s">
        <v>3032</v>
      </c>
      <c r="K301" s="25" t="s">
        <v>5624</v>
      </c>
      <c r="L301" s="25">
        <v>55</v>
      </c>
      <c r="M301" s="25"/>
      <c r="N301" s="25"/>
      <c r="O301" s="41"/>
    </row>
    <row r="302" ht="14.5" spans="1:15">
      <c r="A302" s="25" t="s">
        <v>6053</v>
      </c>
      <c r="B302" s="25" t="s">
        <v>147</v>
      </c>
      <c r="C302" s="31">
        <v>4841446</v>
      </c>
      <c r="D302" s="31" t="s">
        <v>6042</v>
      </c>
      <c r="E302" s="31" t="s">
        <v>6064</v>
      </c>
      <c r="F302" s="32">
        <v>36742</v>
      </c>
      <c r="G302" s="25" t="s">
        <v>2716</v>
      </c>
      <c r="H302" s="25" t="s">
        <v>5484</v>
      </c>
      <c r="I302" s="25" t="s">
        <v>1276</v>
      </c>
      <c r="J302" s="25" t="s">
        <v>3032</v>
      </c>
      <c r="K302" s="25" t="s">
        <v>2716</v>
      </c>
      <c r="L302" s="25"/>
      <c r="M302" s="25"/>
      <c r="N302" s="25"/>
      <c r="O302" s="41"/>
    </row>
    <row r="303" ht="14.5" spans="1:15">
      <c r="A303" s="25" t="s">
        <v>6053</v>
      </c>
      <c r="B303" s="25" t="s">
        <v>147</v>
      </c>
      <c r="C303" s="31">
        <v>4730794</v>
      </c>
      <c r="D303" s="31" t="s">
        <v>6065</v>
      </c>
      <c r="E303" s="31" t="s">
        <v>6066</v>
      </c>
      <c r="F303" s="31" t="s">
        <v>6067</v>
      </c>
      <c r="G303" s="25" t="s">
        <v>2716</v>
      </c>
      <c r="H303" s="25" t="s">
        <v>4574</v>
      </c>
      <c r="I303" s="25" t="s">
        <v>1251</v>
      </c>
      <c r="J303" s="25" t="s">
        <v>5599</v>
      </c>
      <c r="K303" s="25"/>
      <c r="L303" s="25" t="s">
        <v>5668</v>
      </c>
      <c r="M303" s="25"/>
      <c r="N303" s="25"/>
      <c r="O303" s="41"/>
    </row>
    <row r="304" ht="14.5" spans="1:15">
      <c r="A304" s="25" t="s">
        <v>6053</v>
      </c>
      <c r="B304" s="25" t="s">
        <v>147</v>
      </c>
      <c r="C304" s="31">
        <v>4900339</v>
      </c>
      <c r="D304" s="31" t="s">
        <v>6068</v>
      </c>
      <c r="E304" s="31" t="s">
        <v>6069</v>
      </c>
      <c r="F304" s="31" t="s">
        <v>3204</v>
      </c>
      <c r="G304" s="25" t="s">
        <v>4801</v>
      </c>
      <c r="H304" s="25" t="s">
        <v>4252</v>
      </c>
      <c r="I304" s="25" t="s">
        <v>1251</v>
      </c>
      <c r="J304" s="25" t="s">
        <v>5599</v>
      </c>
      <c r="K304" s="25" t="s">
        <v>4801</v>
      </c>
      <c r="L304" s="25">
        <v>65</v>
      </c>
      <c r="M304" s="25"/>
      <c r="N304" s="25"/>
      <c r="O304" s="41"/>
    </row>
    <row r="305" ht="14.5" spans="1:15">
      <c r="A305" s="25" t="s">
        <v>6053</v>
      </c>
      <c r="B305" s="25" t="s">
        <v>147</v>
      </c>
      <c r="C305" s="31">
        <v>4845414</v>
      </c>
      <c r="D305" s="31" t="s">
        <v>6070</v>
      </c>
      <c r="E305" s="31" t="s">
        <v>6071</v>
      </c>
      <c r="F305" s="34">
        <v>37227</v>
      </c>
      <c r="G305" s="25" t="s">
        <v>5781</v>
      </c>
      <c r="H305" s="25" t="s">
        <v>4246</v>
      </c>
      <c r="I305" s="25" t="s">
        <v>5503</v>
      </c>
      <c r="J305" s="25" t="s">
        <v>5599</v>
      </c>
      <c r="K305" s="41"/>
      <c r="L305" s="25" t="s">
        <v>5668</v>
      </c>
      <c r="M305" s="25"/>
      <c r="N305" s="25"/>
      <c r="O305" s="41"/>
    </row>
    <row r="306" ht="14.5" spans="1:15">
      <c r="A306" s="25" t="s">
        <v>6053</v>
      </c>
      <c r="B306" s="25" t="s">
        <v>147</v>
      </c>
      <c r="C306" s="25">
        <v>4743992</v>
      </c>
      <c r="D306" s="25" t="s">
        <v>4719</v>
      </c>
      <c r="E306" s="25" t="s">
        <v>6072</v>
      </c>
      <c r="F306" s="25" t="s">
        <v>1368</v>
      </c>
      <c r="G306" s="25" t="s">
        <v>320</v>
      </c>
      <c r="H306" s="25" t="s">
        <v>6073</v>
      </c>
      <c r="I306" s="25" t="s">
        <v>1276</v>
      </c>
      <c r="J306" s="25" t="s">
        <v>5599</v>
      </c>
      <c r="K306" s="25" t="s">
        <v>320</v>
      </c>
      <c r="L306" s="25">
        <v>64</v>
      </c>
      <c r="M306" s="25"/>
      <c r="N306" s="25"/>
      <c r="O306" s="41"/>
    </row>
    <row r="307" ht="14.5" spans="1:15">
      <c r="A307" s="25" t="s">
        <v>6053</v>
      </c>
      <c r="B307" s="25" t="s">
        <v>147</v>
      </c>
      <c r="C307" s="25">
        <v>4730696</v>
      </c>
      <c r="D307" s="25" t="s">
        <v>5652</v>
      </c>
      <c r="E307" s="25" t="s">
        <v>6074</v>
      </c>
      <c r="F307" s="25" t="s">
        <v>6075</v>
      </c>
      <c r="G307" s="25" t="s">
        <v>214</v>
      </c>
      <c r="H307" s="25" t="s">
        <v>6076</v>
      </c>
      <c r="I307" s="25" t="s">
        <v>1251</v>
      </c>
      <c r="J307" s="25" t="s">
        <v>3032</v>
      </c>
      <c r="K307" s="25" t="s">
        <v>214</v>
      </c>
      <c r="L307" s="25"/>
      <c r="M307" s="25"/>
      <c r="N307" s="25"/>
      <c r="O307" s="41"/>
    </row>
    <row r="308" ht="14.5" spans="1:15">
      <c r="A308" s="25" t="s">
        <v>6053</v>
      </c>
      <c r="B308" s="25" t="s">
        <v>147</v>
      </c>
      <c r="C308" s="25">
        <v>4720490</v>
      </c>
      <c r="D308" s="25" t="s">
        <v>5752</v>
      </c>
      <c r="E308" s="25" t="s">
        <v>6077</v>
      </c>
      <c r="F308" s="25" t="s">
        <v>6078</v>
      </c>
      <c r="G308" s="25" t="s">
        <v>2716</v>
      </c>
      <c r="H308" s="25" t="s">
        <v>5456</v>
      </c>
      <c r="I308" s="25" t="s">
        <v>1251</v>
      </c>
      <c r="J308" s="25" t="s">
        <v>5599</v>
      </c>
      <c r="K308" s="25" t="s">
        <v>2716</v>
      </c>
      <c r="L308" s="25">
        <v>55</v>
      </c>
      <c r="M308" s="25"/>
      <c r="N308" s="25"/>
      <c r="O308" s="41"/>
    </row>
    <row r="309" ht="14.5" spans="1:15">
      <c r="A309" s="25" t="s">
        <v>6053</v>
      </c>
      <c r="B309" s="25" t="s">
        <v>147</v>
      </c>
      <c r="C309" s="25">
        <v>4498921</v>
      </c>
      <c r="D309" s="25" t="s">
        <v>5740</v>
      </c>
      <c r="E309" s="25" t="s">
        <v>6079</v>
      </c>
      <c r="F309" s="25" t="s">
        <v>6080</v>
      </c>
      <c r="G309" s="25" t="s">
        <v>5875</v>
      </c>
      <c r="H309" s="25" t="s">
        <v>5459</v>
      </c>
      <c r="I309" s="25" t="s">
        <v>1234</v>
      </c>
      <c r="J309" s="25" t="s">
        <v>3032</v>
      </c>
      <c r="K309" s="25" t="s">
        <v>5590</v>
      </c>
      <c r="L309" s="25">
        <v>51</v>
      </c>
      <c r="M309" s="25"/>
      <c r="N309" s="25"/>
      <c r="O309" s="41"/>
    </row>
    <row r="310" ht="14.5" spans="1:15">
      <c r="A310" s="25" t="s">
        <v>6053</v>
      </c>
      <c r="B310" s="25" t="s">
        <v>147</v>
      </c>
      <c r="C310" s="25">
        <v>4716770</v>
      </c>
      <c r="D310" s="25" t="s">
        <v>6081</v>
      </c>
      <c r="E310" s="25" t="s">
        <v>6082</v>
      </c>
      <c r="F310" s="34">
        <v>36655</v>
      </c>
      <c r="G310" s="25" t="s">
        <v>6083</v>
      </c>
      <c r="H310" s="25" t="s">
        <v>6084</v>
      </c>
      <c r="I310" s="25" t="s">
        <v>1251</v>
      </c>
      <c r="J310" s="25" t="s">
        <v>5599</v>
      </c>
      <c r="K310" s="25" t="s">
        <v>6083</v>
      </c>
      <c r="L310" s="25" t="s">
        <v>6085</v>
      </c>
      <c r="M310" s="25" t="s">
        <v>5602</v>
      </c>
      <c r="N310" s="25"/>
      <c r="O310" s="41"/>
    </row>
    <row r="311" ht="14.5" spans="1:15">
      <c r="A311" s="25" t="s">
        <v>6053</v>
      </c>
      <c r="B311" s="25" t="s">
        <v>147</v>
      </c>
      <c r="C311" s="25">
        <v>4736514</v>
      </c>
      <c r="D311" s="25" t="s">
        <v>4642</v>
      </c>
      <c r="E311" s="25" t="s">
        <v>6086</v>
      </c>
      <c r="F311" s="25" t="s">
        <v>1211</v>
      </c>
      <c r="G311" s="25" t="s">
        <v>5590</v>
      </c>
      <c r="H311" s="25" t="s">
        <v>5180</v>
      </c>
      <c r="I311" s="25" t="s">
        <v>1276</v>
      </c>
      <c r="J311" s="25" t="s">
        <v>5599</v>
      </c>
      <c r="K311" s="25" t="s">
        <v>5590</v>
      </c>
      <c r="L311" s="25">
        <v>70</v>
      </c>
      <c r="M311" s="25"/>
      <c r="N311" s="25"/>
      <c r="O311" s="41"/>
    </row>
    <row r="312" ht="14.5" spans="1:15">
      <c r="A312" s="25" t="s">
        <v>6053</v>
      </c>
      <c r="B312" s="25" t="s">
        <v>147</v>
      </c>
      <c r="C312" s="25">
        <v>4708437</v>
      </c>
      <c r="D312" s="25" t="s">
        <v>6087</v>
      </c>
      <c r="E312" s="25" t="s">
        <v>6088</v>
      </c>
      <c r="F312" s="34">
        <v>36957</v>
      </c>
      <c r="G312" s="25" t="s">
        <v>5590</v>
      </c>
      <c r="H312" s="25" t="s">
        <v>6089</v>
      </c>
      <c r="I312" s="25" t="s">
        <v>1251</v>
      </c>
      <c r="J312" s="25" t="s">
        <v>3032</v>
      </c>
      <c r="K312" s="25" t="s">
        <v>5590</v>
      </c>
      <c r="L312" s="25"/>
      <c r="M312" s="25"/>
      <c r="N312" s="25"/>
      <c r="O312" s="41"/>
    </row>
    <row r="313" ht="14.5" spans="1:15">
      <c r="A313" s="25" t="s">
        <v>6053</v>
      </c>
      <c r="B313" s="25" t="s">
        <v>147</v>
      </c>
      <c r="C313" s="31">
        <v>4902941</v>
      </c>
      <c r="D313" s="31" t="s">
        <v>6090</v>
      </c>
      <c r="E313" s="31" t="s">
        <v>6091</v>
      </c>
      <c r="F313" s="31" t="s">
        <v>2761</v>
      </c>
      <c r="G313" s="25" t="s">
        <v>265</v>
      </c>
      <c r="H313" s="25" t="s">
        <v>6092</v>
      </c>
      <c r="I313" s="25" t="s">
        <v>1276</v>
      </c>
      <c r="J313" s="25" t="s">
        <v>3032</v>
      </c>
      <c r="K313" s="25" t="s">
        <v>265</v>
      </c>
      <c r="L313" s="25" t="s">
        <v>6093</v>
      </c>
      <c r="M313" s="25"/>
      <c r="N313" s="25"/>
      <c r="O313" s="41"/>
    </row>
    <row r="314" ht="14.5" spans="1:15">
      <c r="A314" s="25" t="s">
        <v>6053</v>
      </c>
      <c r="B314" s="25" t="s">
        <v>147</v>
      </c>
      <c r="C314" s="31">
        <v>4988817</v>
      </c>
      <c r="D314" s="31" t="s">
        <v>6094</v>
      </c>
      <c r="E314" s="31" t="s">
        <v>6095</v>
      </c>
      <c r="F314" s="31" t="s">
        <v>6096</v>
      </c>
      <c r="G314" s="25" t="s">
        <v>4803</v>
      </c>
      <c r="H314" s="25" t="s">
        <v>6097</v>
      </c>
      <c r="I314" s="25" t="s">
        <v>6025</v>
      </c>
      <c r="J314" s="25" t="s">
        <v>5895</v>
      </c>
      <c r="K314" s="25" t="s">
        <v>4803</v>
      </c>
      <c r="L314" s="25">
        <v>58</v>
      </c>
      <c r="M314" s="25"/>
      <c r="N314" s="25"/>
      <c r="O314" s="41"/>
    </row>
    <row r="315" ht="14.5" spans="1:15">
      <c r="A315" s="25" t="s">
        <v>6053</v>
      </c>
      <c r="B315" s="25" t="s">
        <v>147</v>
      </c>
      <c r="C315" s="31">
        <v>4982122</v>
      </c>
      <c r="D315" s="31" t="s">
        <v>6098</v>
      </c>
      <c r="E315" s="31" t="s">
        <v>6099</v>
      </c>
      <c r="F315" s="31" t="s">
        <v>6100</v>
      </c>
      <c r="G315" s="25" t="s">
        <v>4803</v>
      </c>
      <c r="H315" s="25" t="s">
        <v>6101</v>
      </c>
      <c r="I315" s="25" t="s">
        <v>6025</v>
      </c>
      <c r="J315" s="25" t="s">
        <v>5895</v>
      </c>
      <c r="K315" s="25"/>
      <c r="L315" s="25" t="s">
        <v>5668</v>
      </c>
      <c r="M315" s="25"/>
      <c r="N315" s="25"/>
      <c r="O315" s="41"/>
    </row>
    <row r="316" ht="14.5" spans="1:15">
      <c r="A316" s="25"/>
      <c r="B316" s="25"/>
      <c r="C316" s="25"/>
      <c r="D316" s="25"/>
      <c r="E316" s="25"/>
      <c r="F316" s="34"/>
      <c r="G316" s="25" t="s">
        <v>6102</v>
      </c>
      <c r="H316" s="25" t="s">
        <v>6103</v>
      </c>
      <c r="I316" s="25"/>
      <c r="J316" s="25"/>
      <c r="K316" s="25" t="s">
        <v>6102</v>
      </c>
      <c r="L316" s="25" t="s">
        <v>6104</v>
      </c>
      <c r="M316" s="29" t="s">
        <v>5602</v>
      </c>
      <c r="N316" s="25" t="s">
        <v>5806</v>
      </c>
      <c r="O316" s="41"/>
    </row>
    <row r="317" ht="14.5" spans="1:15">
      <c r="A317" s="25"/>
      <c r="B317" s="25"/>
      <c r="C317" s="25"/>
      <c r="D317" s="25"/>
      <c r="E317" s="25"/>
      <c r="F317" s="34"/>
      <c r="G317" s="25" t="s">
        <v>5590</v>
      </c>
      <c r="H317" s="25" t="s">
        <v>6105</v>
      </c>
      <c r="I317" s="25"/>
      <c r="J317" s="25"/>
      <c r="K317" s="25" t="s">
        <v>5590</v>
      </c>
      <c r="L317" s="25">
        <v>68</v>
      </c>
      <c r="M317" s="25"/>
      <c r="N317" s="25" t="s">
        <v>5806</v>
      </c>
      <c r="O317" s="41"/>
    </row>
    <row r="318" ht="14.5" spans="1:15">
      <c r="A318" s="25"/>
      <c r="B318" s="25"/>
      <c r="C318" s="25"/>
      <c r="D318" s="25"/>
      <c r="E318" s="25"/>
      <c r="F318" s="34"/>
      <c r="G318" s="25" t="s">
        <v>6106</v>
      </c>
      <c r="H318" s="25" t="s">
        <v>6107</v>
      </c>
      <c r="I318" s="25"/>
      <c r="J318" s="25"/>
      <c r="K318" s="25" t="s">
        <v>6106</v>
      </c>
      <c r="L318" s="38" t="s">
        <v>6108</v>
      </c>
      <c r="M318" s="25" t="s">
        <v>5602</v>
      </c>
      <c r="N318" s="25" t="s">
        <v>5806</v>
      </c>
      <c r="O318" s="41"/>
    </row>
    <row r="319" ht="14.5" spans="1:15">
      <c r="A319" s="25"/>
      <c r="B319" s="25"/>
      <c r="C319" s="25"/>
      <c r="D319" s="25"/>
      <c r="E319" s="25"/>
      <c r="F319" s="34"/>
      <c r="G319" s="25" t="s">
        <v>4751</v>
      </c>
      <c r="H319" s="25" t="s">
        <v>6109</v>
      </c>
      <c r="I319" s="25"/>
      <c r="J319" s="25"/>
      <c r="K319" s="25" t="s">
        <v>4751</v>
      </c>
      <c r="L319" s="25">
        <v>58</v>
      </c>
      <c r="M319" s="41"/>
      <c r="N319" s="25" t="s">
        <v>5806</v>
      </c>
      <c r="O319" s="41"/>
    </row>
    <row r="320" ht="14.5" spans="1:15">
      <c r="A320" s="25"/>
      <c r="B320" s="25"/>
      <c r="C320" s="25"/>
      <c r="D320" s="25"/>
      <c r="E320" s="25"/>
      <c r="F320" s="34"/>
      <c r="G320" s="25" t="s">
        <v>2716</v>
      </c>
      <c r="H320" s="25" t="s">
        <v>6110</v>
      </c>
      <c r="I320" s="25"/>
      <c r="J320" s="25"/>
      <c r="K320" s="25" t="s">
        <v>2716</v>
      </c>
      <c r="L320" s="25">
        <v>59</v>
      </c>
      <c r="M320" s="41"/>
      <c r="N320" s="25" t="s">
        <v>5806</v>
      </c>
      <c r="O320" s="41"/>
    </row>
    <row r="321" ht="14.5" spans="1:15">
      <c r="A321" s="25"/>
      <c r="B321" s="25"/>
      <c r="C321" s="25"/>
      <c r="D321" s="25"/>
      <c r="E321" s="25"/>
      <c r="F321" s="34"/>
      <c r="G321" s="25" t="s">
        <v>6111</v>
      </c>
      <c r="H321" s="25" t="s">
        <v>6112</v>
      </c>
      <c r="I321" s="25"/>
      <c r="J321" s="25"/>
      <c r="K321" s="25" t="s">
        <v>5571</v>
      </c>
      <c r="L321" s="25">
        <v>70</v>
      </c>
      <c r="M321" s="38" t="s">
        <v>6113</v>
      </c>
      <c r="N321" s="25" t="s">
        <v>5806</v>
      </c>
      <c r="O321" s="41"/>
    </row>
    <row r="322" ht="14.5" spans="1:15">
      <c r="A322" s="25"/>
      <c r="B322" s="25"/>
      <c r="C322" s="25"/>
      <c r="D322" s="25"/>
      <c r="E322" s="25"/>
      <c r="F322" s="34"/>
      <c r="G322" s="25" t="s">
        <v>4803</v>
      </c>
      <c r="H322" s="25" t="s">
        <v>6114</v>
      </c>
      <c r="I322" s="25"/>
      <c r="J322" s="25"/>
      <c r="K322" s="25" t="s">
        <v>4803</v>
      </c>
      <c r="L322" s="25">
        <v>57</v>
      </c>
      <c r="M322" s="41"/>
      <c r="N322" s="25" t="s">
        <v>5806</v>
      </c>
      <c r="O322" s="41"/>
    </row>
    <row r="323" ht="14.5" spans="1:15">
      <c r="A323" s="25"/>
      <c r="B323" s="25"/>
      <c r="C323" s="25"/>
      <c r="D323" s="25"/>
      <c r="E323" s="25"/>
      <c r="F323" s="34"/>
      <c r="G323" s="25" t="s">
        <v>265</v>
      </c>
      <c r="H323" s="25" t="s">
        <v>6115</v>
      </c>
      <c r="I323" s="25"/>
      <c r="J323" s="25"/>
      <c r="K323" s="25" t="s">
        <v>265</v>
      </c>
      <c r="L323" s="25">
        <v>62</v>
      </c>
      <c r="M323" s="41"/>
      <c r="N323" s="25" t="s">
        <v>5806</v>
      </c>
      <c r="O323" s="41"/>
    </row>
    <row r="324" ht="14.5" spans="1:15">
      <c r="A324" s="25" t="s">
        <v>5558</v>
      </c>
      <c r="B324" s="25" t="s">
        <v>147</v>
      </c>
      <c r="C324" s="25">
        <v>4784983</v>
      </c>
      <c r="D324" s="25" t="s">
        <v>6116</v>
      </c>
      <c r="E324" s="25" t="s">
        <v>6117</v>
      </c>
      <c r="F324" s="34">
        <v>36804</v>
      </c>
      <c r="G324" s="25" t="s">
        <v>6118</v>
      </c>
      <c r="H324" s="25" t="s">
        <v>6119</v>
      </c>
      <c r="I324" s="25" t="s">
        <v>6120</v>
      </c>
      <c r="J324" s="25" t="s">
        <v>3032</v>
      </c>
      <c r="K324" s="25"/>
      <c r="L324" s="25">
        <v>40</v>
      </c>
      <c r="M324" s="25"/>
      <c r="N324" s="25"/>
      <c r="O324" s="41"/>
    </row>
    <row r="325" ht="14.5" spans="1:15">
      <c r="A325" s="25" t="s">
        <v>5558</v>
      </c>
      <c r="B325" s="25" t="s">
        <v>147</v>
      </c>
      <c r="C325" s="25">
        <v>4979365</v>
      </c>
      <c r="D325" s="25" t="s">
        <v>6121</v>
      </c>
      <c r="E325" s="25" t="s">
        <v>6122</v>
      </c>
      <c r="F325" s="34">
        <v>44053</v>
      </c>
      <c r="G325" s="25" t="s">
        <v>6123</v>
      </c>
      <c r="H325" s="25" t="s">
        <v>6124</v>
      </c>
      <c r="I325" s="25" t="s">
        <v>6120</v>
      </c>
      <c r="J325" s="25" t="s">
        <v>5599</v>
      </c>
      <c r="K325" s="25" t="s">
        <v>5590</v>
      </c>
      <c r="L325" s="25" t="s">
        <v>6125</v>
      </c>
      <c r="M325" s="25"/>
      <c r="N325" s="25"/>
      <c r="O325" s="41"/>
    </row>
    <row r="326" ht="14.5" spans="1:15">
      <c r="A326" s="25" t="s">
        <v>5558</v>
      </c>
      <c r="B326" s="25" t="s">
        <v>4663</v>
      </c>
      <c r="C326" s="25">
        <v>4289795</v>
      </c>
      <c r="D326" s="25" t="s">
        <v>6126</v>
      </c>
      <c r="E326" s="25" t="s">
        <v>6127</v>
      </c>
      <c r="F326" s="34">
        <v>35987</v>
      </c>
      <c r="G326" s="25" t="s">
        <v>4803</v>
      </c>
      <c r="H326" s="25" t="s">
        <v>6128</v>
      </c>
      <c r="I326" s="25" t="s">
        <v>6120</v>
      </c>
      <c r="J326" s="25" t="s">
        <v>3032</v>
      </c>
      <c r="K326" s="25" t="s">
        <v>4803</v>
      </c>
      <c r="L326" s="25">
        <v>69</v>
      </c>
      <c r="M326" s="25"/>
      <c r="N326" s="25"/>
      <c r="O326" s="41"/>
    </row>
    <row r="327" ht="14.5" spans="1:15">
      <c r="A327" s="25" t="s">
        <v>6129</v>
      </c>
      <c r="B327" s="25" t="s">
        <v>4663</v>
      </c>
      <c r="C327" s="25">
        <v>3818147</v>
      </c>
      <c r="D327" s="25" t="s">
        <v>6130</v>
      </c>
      <c r="E327" s="25" t="s">
        <v>6131</v>
      </c>
      <c r="F327" s="34">
        <v>34608</v>
      </c>
      <c r="G327" s="25" t="s">
        <v>6132</v>
      </c>
      <c r="H327" s="25" t="s">
        <v>6133</v>
      </c>
      <c r="I327" s="25" t="s">
        <v>1624</v>
      </c>
      <c r="J327" s="25" t="s">
        <v>3032</v>
      </c>
      <c r="K327" s="25"/>
      <c r="L327" s="25" t="s">
        <v>5568</v>
      </c>
      <c r="M327" s="25"/>
      <c r="N327" s="25"/>
      <c r="O327" s="41"/>
    </row>
    <row r="328" ht="14.5" spans="1:15">
      <c r="A328" s="25" t="s">
        <v>6129</v>
      </c>
      <c r="B328" s="25" t="s">
        <v>147</v>
      </c>
      <c r="C328" s="25">
        <v>3555921</v>
      </c>
      <c r="D328" s="25" t="s">
        <v>6134</v>
      </c>
      <c r="E328" s="25" t="s">
        <v>6135</v>
      </c>
      <c r="F328" s="34">
        <v>35339</v>
      </c>
      <c r="G328" s="25" t="s">
        <v>4751</v>
      </c>
      <c r="H328" s="25" t="s">
        <v>6136</v>
      </c>
      <c r="I328" s="25" t="s">
        <v>6120</v>
      </c>
      <c r="J328" s="25" t="s">
        <v>3032</v>
      </c>
      <c r="K328" s="25"/>
      <c r="L328" s="25" t="s">
        <v>5568</v>
      </c>
      <c r="M328" s="25"/>
      <c r="N328" s="25"/>
      <c r="O328" s="41"/>
    </row>
    <row r="329" ht="14.5" spans="1:15">
      <c r="A329" s="25" t="s">
        <v>6129</v>
      </c>
      <c r="B329" s="25" t="s">
        <v>147</v>
      </c>
      <c r="C329" s="25">
        <v>4610054</v>
      </c>
      <c r="D329" s="25" t="s">
        <v>6137</v>
      </c>
      <c r="E329" s="25" t="s">
        <v>6138</v>
      </c>
      <c r="F329" s="25" t="s">
        <v>6139</v>
      </c>
      <c r="G329" s="25" t="s">
        <v>6123</v>
      </c>
      <c r="H329" s="25" t="s">
        <v>6140</v>
      </c>
      <c r="I329" s="25" t="s">
        <v>6141</v>
      </c>
      <c r="J329" s="25" t="s">
        <v>3032</v>
      </c>
      <c r="K329" s="25"/>
      <c r="L329" s="25" t="s">
        <v>5568</v>
      </c>
      <c r="M329" s="25"/>
      <c r="N329" s="25"/>
      <c r="O329" s="41"/>
    </row>
    <row r="330" ht="14.5" spans="1:15">
      <c r="A330" s="25" t="s">
        <v>6129</v>
      </c>
      <c r="B330" s="25" t="s">
        <v>147</v>
      </c>
      <c r="C330" s="25">
        <v>4153478</v>
      </c>
      <c r="D330" s="25" t="s">
        <v>6142</v>
      </c>
      <c r="E330" s="25" t="s">
        <v>6143</v>
      </c>
      <c r="F330" s="25" t="s">
        <v>6144</v>
      </c>
      <c r="G330" s="25" t="s">
        <v>6118</v>
      </c>
      <c r="H330" s="25" t="s">
        <v>6145</v>
      </c>
      <c r="I330" s="25" t="s">
        <v>6146</v>
      </c>
      <c r="J330" s="25" t="s">
        <v>5895</v>
      </c>
      <c r="K330" s="25"/>
      <c r="L330" s="25" t="s">
        <v>5568</v>
      </c>
      <c r="M330" s="25"/>
      <c r="N330" s="25"/>
      <c r="O330" s="41"/>
    </row>
    <row r="331" ht="14.5" spans="1:15">
      <c r="A331" s="25" t="s">
        <v>6129</v>
      </c>
      <c r="B331" s="25" t="s">
        <v>605</v>
      </c>
      <c r="C331" s="25">
        <v>4162886</v>
      </c>
      <c r="D331" s="25" t="s">
        <v>6147</v>
      </c>
      <c r="E331" s="25" t="s">
        <v>6122</v>
      </c>
      <c r="F331" s="31" t="s">
        <v>6148</v>
      </c>
      <c r="G331" s="25" t="s">
        <v>4748</v>
      </c>
      <c r="H331" s="25" t="s">
        <v>6149</v>
      </c>
      <c r="I331" s="25" t="s">
        <v>725</v>
      </c>
      <c r="J331" s="25" t="s">
        <v>5895</v>
      </c>
      <c r="K331" s="25"/>
      <c r="L331" s="25">
        <v>44</v>
      </c>
      <c r="M331" s="25"/>
      <c r="N331" s="25"/>
      <c r="O331" s="41"/>
    </row>
    <row r="332" ht="14.5" spans="1:15">
      <c r="A332" s="25" t="s">
        <v>6129</v>
      </c>
      <c r="B332" s="25" t="s">
        <v>6150</v>
      </c>
      <c r="C332" s="31">
        <v>4989408</v>
      </c>
      <c r="D332" s="31" t="s">
        <v>6090</v>
      </c>
      <c r="E332" s="31" t="s">
        <v>6151</v>
      </c>
      <c r="F332" s="25" t="s">
        <v>6152</v>
      </c>
      <c r="G332" s="25" t="s">
        <v>6153</v>
      </c>
      <c r="H332" s="25" t="s">
        <v>6154</v>
      </c>
      <c r="I332" s="25" t="s">
        <v>725</v>
      </c>
      <c r="J332" s="25" t="s">
        <v>6155</v>
      </c>
      <c r="K332" s="25"/>
      <c r="L332" s="25" t="s">
        <v>6156</v>
      </c>
      <c r="M332" s="25"/>
      <c r="N332" s="25"/>
      <c r="O332" s="41"/>
    </row>
    <row r="333" ht="14.5" spans="1:15">
      <c r="A333" s="25" t="s">
        <v>6129</v>
      </c>
      <c r="B333" s="25" t="s">
        <v>6150</v>
      </c>
      <c r="C333" s="25">
        <v>4207408</v>
      </c>
      <c r="D333" s="31" t="s">
        <v>6042</v>
      </c>
      <c r="E333" s="31" t="s">
        <v>6157</v>
      </c>
      <c r="F333" s="25" t="s">
        <v>6148</v>
      </c>
      <c r="G333" s="25" t="s">
        <v>4748</v>
      </c>
      <c r="H333" s="25" t="s">
        <v>6158</v>
      </c>
      <c r="I333" s="25" t="s">
        <v>725</v>
      </c>
      <c r="J333" s="25" t="s">
        <v>5685</v>
      </c>
      <c r="K333" s="25"/>
      <c r="L333" s="25" t="s">
        <v>5568</v>
      </c>
      <c r="M333" s="25"/>
      <c r="N333" s="25"/>
      <c r="O333" s="41"/>
    </row>
    <row r="334" ht="14.5" spans="1:15">
      <c r="A334" s="25" t="s">
        <v>6129</v>
      </c>
      <c r="B334" s="25" t="s">
        <v>4663</v>
      </c>
      <c r="C334" s="25">
        <v>4933331</v>
      </c>
      <c r="D334" s="31" t="s">
        <v>6159</v>
      </c>
      <c r="E334" s="31" t="s">
        <v>6160</v>
      </c>
      <c r="F334" s="70">
        <v>37601</v>
      </c>
      <c r="G334" s="25" t="s">
        <v>5624</v>
      </c>
      <c r="H334" s="25" t="s">
        <v>6161</v>
      </c>
      <c r="I334" s="25" t="s">
        <v>813</v>
      </c>
      <c r="J334" s="25" t="s">
        <v>5895</v>
      </c>
      <c r="K334" s="25"/>
      <c r="L334" s="25">
        <v>47</v>
      </c>
      <c r="M334" s="25"/>
      <c r="N334" s="25"/>
      <c r="O334" s="41"/>
    </row>
    <row r="335" ht="14.5" spans="1:15">
      <c r="A335" s="25" t="s">
        <v>6129</v>
      </c>
      <c r="B335" s="25" t="s">
        <v>4699</v>
      </c>
      <c r="C335" s="25">
        <v>4755046</v>
      </c>
      <c r="D335" s="31" t="s">
        <v>6065</v>
      </c>
      <c r="E335" s="31" t="s">
        <v>6162</v>
      </c>
      <c r="F335" s="25" t="s">
        <v>3775</v>
      </c>
      <c r="G335" s="25" t="s">
        <v>5590</v>
      </c>
      <c r="H335" s="25" t="s">
        <v>6163</v>
      </c>
      <c r="I335" s="25" t="s">
        <v>2134</v>
      </c>
      <c r="J335" s="25" t="s">
        <v>5895</v>
      </c>
      <c r="K335" s="25" t="s">
        <v>5590</v>
      </c>
      <c r="L335" s="25">
        <v>61</v>
      </c>
      <c r="M335" s="25"/>
      <c r="N335" s="25"/>
      <c r="O335" s="41"/>
    </row>
    <row r="336" ht="14.5" spans="1:15">
      <c r="A336" s="25" t="s">
        <v>6129</v>
      </c>
      <c r="B336" s="25" t="s">
        <v>4663</v>
      </c>
      <c r="C336" s="25">
        <v>4418973</v>
      </c>
      <c r="D336" s="31" t="s">
        <v>6070</v>
      </c>
      <c r="E336" s="31" t="s">
        <v>6164</v>
      </c>
      <c r="F336" s="34">
        <v>36166</v>
      </c>
      <c r="G336" s="25" t="s">
        <v>6165</v>
      </c>
      <c r="H336" s="25" t="s">
        <v>6166</v>
      </c>
      <c r="I336" s="25" t="s">
        <v>6167</v>
      </c>
      <c r="J336" s="25" t="s">
        <v>5599</v>
      </c>
      <c r="K336" s="25"/>
      <c r="L336" s="25" t="s">
        <v>6168</v>
      </c>
      <c r="M336" s="25"/>
      <c r="N336" s="25"/>
      <c r="O336" s="41"/>
    </row>
    <row r="337" ht="14.5" spans="1:15">
      <c r="A337" s="25" t="s">
        <v>6129</v>
      </c>
      <c r="B337" s="25" t="s">
        <v>4699</v>
      </c>
      <c r="C337" s="25">
        <v>4364821</v>
      </c>
      <c r="D337" s="31" t="s">
        <v>6169</v>
      </c>
      <c r="E337" s="31" t="s">
        <v>6170</v>
      </c>
      <c r="F337" s="34">
        <v>35861</v>
      </c>
      <c r="G337" s="25" t="s">
        <v>5590</v>
      </c>
      <c r="H337" s="25" t="s">
        <v>6171</v>
      </c>
      <c r="I337" s="25" t="s">
        <v>6172</v>
      </c>
      <c r="J337" s="25" t="s">
        <v>5895</v>
      </c>
      <c r="K337" s="25"/>
      <c r="L337" s="25" t="s">
        <v>6168</v>
      </c>
      <c r="M337" s="25"/>
      <c r="N337" s="25"/>
      <c r="O337" s="79"/>
    </row>
    <row r="338" ht="18.75" customHeight="1" spans="1:15">
      <c r="A338" s="25" t="s">
        <v>6129</v>
      </c>
      <c r="B338" s="35" t="s">
        <v>147</v>
      </c>
      <c r="C338" s="35">
        <v>4725050</v>
      </c>
      <c r="D338" s="48" t="s">
        <v>6173</v>
      </c>
      <c r="E338" s="48" t="s">
        <v>6174</v>
      </c>
      <c r="F338" s="35" t="s">
        <v>5400</v>
      </c>
      <c r="G338" s="35" t="s">
        <v>4801</v>
      </c>
      <c r="H338" s="35" t="s">
        <v>6175</v>
      </c>
      <c r="I338" s="35" t="s">
        <v>813</v>
      </c>
      <c r="J338" s="35" t="s">
        <v>5895</v>
      </c>
      <c r="K338" s="35" t="s">
        <v>4801</v>
      </c>
      <c r="L338" s="35">
        <v>78</v>
      </c>
      <c r="M338" s="35" t="s">
        <v>5684</v>
      </c>
      <c r="N338" s="35"/>
      <c r="O338" s="61"/>
    </row>
    <row r="339" ht="14.5" spans="1:15">
      <c r="A339" s="25" t="s">
        <v>6129</v>
      </c>
      <c r="B339" s="35" t="s">
        <v>147</v>
      </c>
      <c r="C339" s="35">
        <v>4760661</v>
      </c>
      <c r="D339" s="35" t="s">
        <v>971</v>
      </c>
      <c r="E339" s="35" t="s">
        <v>4065</v>
      </c>
      <c r="F339" s="35" t="s">
        <v>6176</v>
      </c>
      <c r="G339" s="35" t="s">
        <v>6177</v>
      </c>
      <c r="H339" s="35" t="s">
        <v>4066</v>
      </c>
      <c r="I339" s="35" t="s">
        <v>1875</v>
      </c>
      <c r="J339" s="35" t="s">
        <v>6178</v>
      </c>
      <c r="K339" s="35" t="s">
        <v>6177</v>
      </c>
      <c r="L339" s="35" t="s">
        <v>6179</v>
      </c>
      <c r="M339" s="35" t="s">
        <v>5602</v>
      </c>
      <c r="N339" s="35"/>
      <c r="O339" s="35"/>
    </row>
    <row r="340" ht="14.5" spans="1:15">
      <c r="A340" s="25" t="s">
        <v>6129</v>
      </c>
      <c r="B340" s="25" t="s">
        <v>4663</v>
      </c>
      <c r="C340" s="25">
        <v>4162695</v>
      </c>
      <c r="D340" s="31" t="s">
        <v>6070</v>
      </c>
      <c r="E340" s="31" t="s">
        <v>6180</v>
      </c>
      <c r="F340" s="34">
        <v>36138</v>
      </c>
      <c r="G340" s="25" t="s">
        <v>5624</v>
      </c>
      <c r="H340" s="25" t="s">
        <v>6181</v>
      </c>
      <c r="I340" s="25" t="s">
        <v>6120</v>
      </c>
      <c r="J340" s="25" t="s">
        <v>5895</v>
      </c>
      <c r="K340" s="25"/>
      <c r="L340" s="25" t="s">
        <v>6168</v>
      </c>
      <c r="M340" s="25"/>
      <c r="N340" s="25"/>
      <c r="O340" s="41"/>
    </row>
    <row r="341" ht="14.5" spans="1:15">
      <c r="A341" s="25" t="s">
        <v>6182</v>
      </c>
      <c r="B341" s="25" t="s">
        <v>4663</v>
      </c>
      <c r="C341" s="31">
        <v>4448373</v>
      </c>
      <c r="D341" s="31" t="s">
        <v>6183</v>
      </c>
      <c r="E341" s="31" t="s">
        <v>6184</v>
      </c>
      <c r="F341" s="31" t="s">
        <v>6185</v>
      </c>
      <c r="G341" s="25" t="s">
        <v>5624</v>
      </c>
      <c r="H341" s="25" t="s">
        <v>6186</v>
      </c>
      <c r="I341" s="25" t="s">
        <v>6187</v>
      </c>
      <c r="J341" s="25" t="s">
        <v>5599</v>
      </c>
      <c r="K341" s="25" t="s">
        <v>5624</v>
      </c>
      <c r="L341" s="25">
        <v>61</v>
      </c>
      <c r="M341" s="25"/>
      <c r="N341" s="25"/>
      <c r="O341" s="41"/>
    </row>
    <row r="342" ht="14.5" spans="1:15">
      <c r="A342" s="25" t="s">
        <v>6182</v>
      </c>
      <c r="B342" s="64" t="s">
        <v>4663</v>
      </c>
      <c r="C342" s="63">
        <v>4774499</v>
      </c>
      <c r="D342" s="63" t="s">
        <v>6054</v>
      </c>
      <c r="E342" s="63" t="s">
        <v>6188</v>
      </c>
      <c r="F342" s="71">
        <v>37165</v>
      </c>
      <c r="G342" s="64" t="s">
        <v>6189</v>
      </c>
      <c r="H342" s="64" t="s">
        <v>6190</v>
      </c>
      <c r="I342" s="64" t="s">
        <v>6025</v>
      </c>
      <c r="J342" s="64" t="s">
        <v>5599</v>
      </c>
      <c r="K342" s="64"/>
      <c r="L342" s="64" t="s">
        <v>5568</v>
      </c>
      <c r="M342" s="64"/>
      <c r="N342" s="25"/>
      <c r="O342" s="41"/>
    </row>
    <row r="343" ht="14.5" spans="1:15">
      <c r="A343" s="25" t="s">
        <v>6182</v>
      </c>
      <c r="B343" s="64" t="s">
        <v>4663</v>
      </c>
      <c r="C343" s="63"/>
      <c r="D343" s="63" t="s">
        <v>6042</v>
      </c>
      <c r="E343" s="63" t="s">
        <v>6191</v>
      </c>
      <c r="F343" s="63" t="s">
        <v>6192</v>
      </c>
      <c r="G343" s="64" t="s">
        <v>4748</v>
      </c>
      <c r="H343" s="64" t="s">
        <v>6193</v>
      </c>
      <c r="I343" s="64" t="s">
        <v>6025</v>
      </c>
      <c r="J343" s="64" t="s">
        <v>5599</v>
      </c>
      <c r="K343" s="64"/>
      <c r="L343" s="64"/>
      <c r="M343" s="64"/>
      <c r="N343" s="25"/>
      <c r="O343" s="41"/>
    </row>
    <row r="344" ht="14.5" spans="1:15">
      <c r="A344" s="25" t="s">
        <v>6182</v>
      </c>
      <c r="B344" s="25" t="s">
        <v>6150</v>
      </c>
      <c r="C344" s="31">
        <v>4855882</v>
      </c>
      <c r="D344" s="31" t="s">
        <v>6194</v>
      </c>
      <c r="E344" s="31" t="s">
        <v>6195</v>
      </c>
      <c r="F344" s="31" t="s">
        <v>6196</v>
      </c>
      <c r="G344" s="25" t="s">
        <v>5590</v>
      </c>
      <c r="H344" s="25" t="s">
        <v>6197</v>
      </c>
      <c r="I344" s="25" t="s">
        <v>6187</v>
      </c>
      <c r="J344" s="25" t="s">
        <v>3032</v>
      </c>
      <c r="K344" s="25"/>
      <c r="L344" s="25"/>
      <c r="M344" s="25"/>
      <c r="N344" s="25"/>
      <c r="O344" s="41"/>
    </row>
    <row r="345" ht="14.5" spans="1:15">
      <c r="A345" s="25" t="s">
        <v>6182</v>
      </c>
      <c r="B345" s="64" t="s">
        <v>4663</v>
      </c>
      <c r="C345" s="63">
        <v>3337084</v>
      </c>
      <c r="D345" s="63" t="s">
        <v>6094</v>
      </c>
      <c r="E345" s="63" t="s">
        <v>6198</v>
      </c>
      <c r="F345" s="63" t="s">
        <v>6199</v>
      </c>
      <c r="G345" s="64" t="s">
        <v>5590</v>
      </c>
      <c r="H345" s="64" t="s">
        <v>6200</v>
      </c>
      <c r="I345" s="64" t="s">
        <v>5573</v>
      </c>
      <c r="J345" s="64" t="s">
        <v>3032</v>
      </c>
      <c r="K345" s="64"/>
      <c r="L345" s="64"/>
      <c r="M345" s="64"/>
      <c r="N345" s="25"/>
      <c r="O345" s="41"/>
    </row>
    <row r="346" ht="14.5" spans="1:15">
      <c r="A346" s="25" t="s">
        <v>6182</v>
      </c>
      <c r="B346" s="30" t="s">
        <v>4663</v>
      </c>
      <c r="C346" s="31">
        <v>3852313</v>
      </c>
      <c r="D346" s="31" t="s">
        <v>6033</v>
      </c>
      <c r="E346" s="31" t="s">
        <v>6201</v>
      </c>
      <c r="F346" s="32">
        <v>36011</v>
      </c>
      <c r="G346" s="25" t="s">
        <v>4801</v>
      </c>
      <c r="H346" s="25" t="s">
        <v>6202</v>
      </c>
      <c r="I346" s="25" t="s">
        <v>6025</v>
      </c>
      <c r="J346" s="25" t="s">
        <v>5599</v>
      </c>
      <c r="K346" s="25" t="s">
        <v>4801</v>
      </c>
      <c r="L346" s="25">
        <v>53</v>
      </c>
      <c r="M346" s="25"/>
      <c r="N346" s="25"/>
      <c r="O346" s="41"/>
    </row>
    <row r="347" ht="14.5" spans="1:15">
      <c r="A347" s="25" t="s">
        <v>6182</v>
      </c>
      <c r="B347" s="64" t="s">
        <v>6150</v>
      </c>
      <c r="C347" s="63"/>
      <c r="D347" s="63" t="s">
        <v>6194</v>
      </c>
      <c r="E347" s="63" t="s">
        <v>6203</v>
      </c>
      <c r="F347" s="63" t="s">
        <v>6204</v>
      </c>
      <c r="G347" s="64" t="s">
        <v>5590</v>
      </c>
      <c r="H347" s="64" t="s">
        <v>6205</v>
      </c>
      <c r="I347" s="64" t="s">
        <v>6206</v>
      </c>
      <c r="J347" s="64" t="s">
        <v>5599</v>
      </c>
      <c r="K347" s="64"/>
      <c r="L347" s="64" t="s">
        <v>5608</v>
      </c>
      <c r="M347" s="64"/>
      <c r="N347" s="25"/>
      <c r="O347" s="41"/>
    </row>
    <row r="348" ht="14.5" spans="1:15">
      <c r="A348" s="25" t="s">
        <v>6182</v>
      </c>
      <c r="B348" s="72" t="s">
        <v>4663</v>
      </c>
      <c r="C348" s="63"/>
      <c r="D348" s="63" t="s">
        <v>6065</v>
      </c>
      <c r="E348" s="63" t="s">
        <v>6207</v>
      </c>
      <c r="F348" s="71">
        <v>35830</v>
      </c>
      <c r="G348" s="64" t="s">
        <v>4803</v>
      </c>
      <c r="H348" s="64" t="s">
        <v>6208</v>
      </c>
      <c r="I348" s="64" t="s">
        <v>6187</v>
      </c>
      <c r="J348" s="64" t="s">
        <v>3032</v>
      </c>
      <c r="K348" s="64"/>
      <c r="L348" s="64"/>
      <c r="M348" s="64"/>
      <c r="N348" s="25"/>
      <c r="O348" s="41"/>
    </row>
    <row r="349" ht="14.5" spans="1:15">
      <c r="A349" s="25" t="s">
        <v>6182</v>
      </c>
      <c r="B349" s="35" t="s">
        <v>4699</v>
      </c>
      <c r="C349" s="48">
        <v>4912724</v>
      </c>
      <c r="D349" s="48" t="s">
        <v>6209</v>
      </c>
      <c r="E349" s="48" t="s">
        <v>6210</v>
      </c>
      <c r="F349" s="48" t="s">
        <v>6211</v>
      </c>
      <c r="G349" s="35" t="s">
        <v>5590</v>
      </c>
      <c r="H349" s="35" t="s">
        <v>6212</v>
      </c>
      <c r="I349" s="35" t="s">
        <v>6187</v>
      </c>
      <c r="J349" s="35" t="s">
        <v>5599</v>
      </c>
      <c r="K349" s="35" t="s">
        <v>6213</v>
      </c>
      <c r="L349" s="35" t="s">
        <v>6214</v>
      </c>
      <c r="M349" s="35" t="s">
        <v>5602</v>
      </c>
      <c r="N349" s="35"/>
      <c r="O349" s="61"/>
    </row>
    <row r="350" ht="29" spans="1:15">
      <c r="A350" s="25" t="s">
        <v>6182</v>
      </c>
      <c r="B350" s="72" t="s">
        <v>6215</v>
      </c>
      <c r="C350" s="63">
        <v>4175630</v>
      </c>
      <c r="D350" s="63" t="s">
        <v>6070</v>
      </c>
      <c r="E350" s="63" t="s">
        <v>6216</v>
      </c>
      <c r="F350" s="63"/>
      <c r="G350" s="64" t="s">
        <v>4751</v>
      </c>
      <c r="H350" s="64" t="s">
        <v>6217</v>
      </c>
      <c r="I350" s="64" t="s">
        <v>6025</v>
      </c>
      <c r="J350" s="64" t="s">
        <v>5599</v>
      </c>
      <c r="K350" s="64"/>
      <c r="L350" s="64" t="s">
        <v>5608</v>
      </c>
      <c r="M350" s="64"/>
      <c r="N350" s="25"/>
      <c r="O350" s="41"/>
    </row>
    <row r="351" ht="14.5" spans="1:15">
      <c r="A351" s="25" t="s">
        <v>6182</v>
      </c>
      <c r="B351" s="30" t="s">
        <v>4663</v>
      </c>
      <c r="C351" s="31">
        <v>4592103</v>
      </c>
      <c r="D351" s="31" t="s">
        <v>6218</v>
      </c>
      <c r="E351" s="31" t="s">
        <v>6219</v>
      </c>
      <c r="F351" s="31" t="s">
        <v>6220</v>
      </c>
      <c r="G351" s="25" t="s">
        <v>4801</v>
      </c>
      <c r="H351" s="25" t="s">
        <v>6221</v>
      </c>
      <c r="I351" s="25" t="s">
        <v>1279</v>
      </c>
      <c r="J351" s="25" t="s">
        <v>5599</v>
      </c>
      <c r="K351" s="25"/>
      <c r="L351" s="25"/>
      <c r="M351" s="25"/>
      <c r="N351" s="25"/>
      <c r="O351" s="41"/>
    </row>
    <row r="352" ht="27" customHeight="1" spans="1:15">
      <c r="A352" s="73" t="s">
        <v>6222</v>
      </c>
      <c r="B352" s="25" t="s">
        <v>147</v>
      </c>
      <c r="C352" s="74" t="s">
        <v>6223</v>
      </c>
      <c r="D352" s="74" t="s">
        <v>4719</v>
      </c>
      <c r="E352" s="74" t="s">
        <v>6224</v>
      </c>
      <c r="F352" s="74" t="s">
        <v>6225</v>
      </c>
      <c r="G352" s="29" t="s">
        <v>5590</v>
      </c>
      <c r="H352" s="29" t="s">
        <v>6226</v>
      </c>
      <c r="I352" s="25" t="s">
        <v>6227</v>
      </c>
      <c r="J352" s="25" t="s">
        <v>3032</v>
      </c>
      <c r="K352" s="25"/>
      <c r="L352" s="25" t="s">
        <v>5568</v>
      </c>
      <c r="M352" s="25"/>
      <c r="N352" s="25"/>
      <c r="O352" s="41"/>
    </row>
    <row r="353" ht="36" customHeight="1" spans="1:15">
      <c r="A353" s="73" t="s">
        <v>6222</v>
      </c>
      <c r="B353" s="25" t="s">
        <v>147</v>
      </c>
      <c r="C353" s="75" t="s">
        <v>6228</v>
      </c>
      <c r="D353" s="75" t="s">
        <v>4719</v>
      </c>
      <c r="E353" s="75" t="s">
        <v>6229</v>
      </c>
      <c r="F353" s="75" t="s">
        <v>6230</v>
      </c>
      <c r="G353" s="29" t="s">
        <v>5590</v>
      </c>
      <c r="H353" s="29" t="s">
        <v>6231</v>
      </c>
      <c r="I353" s="25" t="s">
        <v>773</v>
      </c>
      <c r="J353" s="25" t="s">
        <v>5599</v>
      </c>
      <c r="K353" s="29" t="s">
        <v>5590</v>
      </c>
      <c r="L353" s="25">
        <v>59</v>
      </c>
      <c r="M353" s="25"/>
      <c r="N353" s="25"/>
      <c r="O353" s="41"/>
    </row>
    <row r="354" ht="36" customHeight="1" spans="1:15">
      <c r="A354" s="73" t="s">
        <v>6222</v>
      </c>
      <c r="B354" s="25" t="s">
        <v>147</v>
      </c>
      <c r="C354" s="75" t="s">
        <v>6232</v>
      </c>
      <c r="D354" s="75" t="s">
        <v>4916</v>
      </c>
      <c r="E354" s="75" t="s">
        <v>6233</v>
      </c>
      <c r="F354" s="75" t="s">
        <v>6234</v>
      </c>
      <c r="G354" s="29" t="s">
        <v>5624</v>
      </c>
      <c r="H354" s="29" t="s">
        <v>6235</v>
      </c>
      <c r="I354" s="25" t="s">
        <v>6236</v>
      </c>
      <c r="J354" s="25" t="s">
        <v>3032</v>
      </c>
      <c r="K354" s="29" t="s">
        <v>5624</v>
      </c>
      <c r="L354" s="25">
        <v>50</v>
      </c>
      <c r="M354" s="25"/>
      <c r="N354" s="25"/>
      <c r="O354" s="41"/>
    </row>
    <row r="355" ht="36" customHeight="1" spans="1:15">
      <c r="A355" s="73" t="s">
        <v>6222</v>
      </c>
      <c r="B355" s="25" t="s">
        <v>147</v>
      </c>
      <c r="C355" s="75" t="s">
        <v>6237</v>
      </c>
      <c r="D355" s="75" t="s">
        <v>5793</v>
      </c>
      <c r="E355" s="50" t="s">
        <v>6238</v>
      </c>
      <c r="F355" s="75" t="s">
        <v>6239</v>
      </c>
      <c r="G355" s="29" t="s">
        <v>5590</v>
      </c>
      <c r="H355" s="29" t="s">
        <v>6240</v>
      </c>
      <c r="I355" s="25" t="s">
        <v>773</v>
      </c>
      <c r="J355" s="25" t="s">
        <v>3032</v>
      </c>
      <c r="K355" s="29" t="s">
        <v>5590</v>
      </c>
      <c r="L355" s="25">
        <v>51</v>
      </c>
      <c r="M355" s="25"/>
      <c r="N355" s="25"/>
      <c r="O355" s="41"/>
    </row>
    <row r="356" ht="36" customHeight="1" spans="1:15">
      <c r="A356" s="73" t="s">
        <v>6222</v>
      </c>
      <c r="B356" s="25" t="s">
        <v>147</v>
      </c>
      <c r="C356" s="75" t="s">
        <v>6241</v>
      </c>
      <c r="D356" s="75" t="s">
        <v>5862</v>
      </c>
      <c r="E356" s="75" t="s">
        <v>6242</v>
      </c>
      <c r="F356" s="75" t="s">
        <v>6243</v>
      </c>
      <c r="G356" s="29" t="s">
        <v>4803</v>
      </c>
      <c r="H356" s="29" t="s">
        <v>6244</v>
      </c>
      <c r="I356" s="25" t="s">
        <v>6236</v>
      </c>
      <c r="J356" s="25" t="s">
        <v>3032</v>
      </c>
      <c r="K356" s="29" t="s">
        <v>4803</v>
      </c>
      <c r="L356" s="25">
        <v>59</v>
      </c>
      <c r="M356" s="25"/>
      <c r="N356" s="25"/>
      <c r="O356" s="41"/>
    </row>
    <row r="357" ht="14.5" spans="1:15">
      <c r="A357" s="73" t="s">
        <v>6222</v>
      </c>
      <c r="B357" s="25" t="s">
        <v>147</v>
      </c>
      <c r="C357" s="75" t="s">
        <v>6245</v>
      </c>
      <c r="D357" s="75" t="s">
        <v>6246</v>
      </c>
      <c r="E357" s="75" t="s">
        <v>6247</v>
      </c>
      <c r="F357" s="75" t="s">
        <v>6248</v>
      </c>
      <c r="G357" s="29" t="s">
        <v>5624</v>
      </c>
      <c r="H357" s="29" t="s">
        <v>6249</v>
      </c>
      <c r="I357" s="25" t="s">
        <v>6236</v>
      </c>
      <c r="J357" s="25" t="s">
        <v>5599</v>
      </c>
      <c r="K357" s="25"/>
      <c r="L357" s="25" t="s">
        <v>6250</v>
      </c>
      <c r="M357" s="25"/>
      <c r="N357" s="25"/>
      <c r="O357" s="80"/>
    </row>
    <row r="358" ht="14.5" spans="1:15">
      <c r="A358" s="73" t="s">
        <v>6222</v>
      </c>
      <c r="B358" s="25" t="s">
        <v>147</v>
      </c>
      <c r="C358" s="74" t="s">
        <v>6251</v>
      </c>
      <c r="D358" s="74" t="s">
        <v>6252</v>
      </c>
      <c r="E358" s="74" t="s">
        <v>6253</v>
      </c>
      <c r="F358" s="74" t="s">
        <v>6254</v>
      </c>
      <c r="G358" s="29" t="s">
        <v>4676</v>
      </c>
      <c r="H358" s="29" t="s">
        <v>6255</v>
      </c>
      <c r="I358" s="25" t="s">
        <v>6227</v>
      </c>
      <c r="J358" s="25" t="s">
        <v>3032</v>
      </c>
      <c r="K358" s="25"/>
      <c r="L358" s="25" t="s">
        <v>6256</v>
      </c>
      <c r="M358" s="25"/>
      <c r="N358" s="25"/>
      <c r="O358" s="60"/>
    </row>
    <row r="359" ht="27" customHeight="1" spans="1:15">
      <c r="A359" s="73" t="s">
        <v>6222</v>
      </c>
      <c r="B359" s="25" t="s">
        <v>147</v>
      </c>
      <c r="C359" s="76" t="s">
        <v>6257</v>
      </c>
      <c r="D359" s="76" t="s">
        <v>6258</v>
      </c>
      <c r="E359" s="74" t="s">
        <v>6259</v>
      </c>
      <c r="F359" s="74" t="s">
        <v>6260</v>
      </c>
      <c r="G359" s="29" t="s">
        <v>5941</v>
      </c>
      <c r="H359" s="29" t="s">
        <v>6261</v>
      </c>
      <c r="I359" s="81" t="s">
        <v>6262</v>
      </c>
      <c r="J359" s="25" t="s">
        <v>5599</v>
      </c>
      <c r="K359" s="25"/>
      <c r="L359" s="25" t="s">
        <v>5568</v>
      </c>
      <c r="M359" s="25"/>
      <c r="N359" s="25"/>
      <c r="O359" s="60"/>
    </row>
    <row r="360" ht="36" customHeight="1" spans="1:15">
      <c r="A360" s="73" t="s">
        <v>6222</v>
      </c>
      <c r="B360" s="25" t="s">
        <v>147</v>
      </c>
      <c r="C360" s="75" t="s">
        <v>6263</v>
      </c>
      <c r="D360" s="75" t="s">
        <v>4732</v>
      </c>
      <c r="E360" s="75" t="s">
        <v>6264</v>
      </c>
      <c r="F360" s="75" t="s">
        <v>6265</v>
      </c>
      <c r="G360" s="29" t="s">
        <v>5689</v>
      </c>
      <c r="H360" s="29" t="s">
        <v>6266</v>
      </c>
      <c r="I360" s="25" t="s">
        <v>773</v>
      </c>
      <c r="J360" s="25" t="s">
        <v>5599</v>
      </c>
      <c r="K360" s="29" t="s">
        <v>5590</v>
      </c>
      <c r="L360" s="25" t="s">
        <v>6267</v>
      </c>
      <c r="M360" s="25"/>
      <c r="N360" s="25"/>
      <c r="O360" s="25"/>
    </row>
    <row r="361" ht="14.5" spans="1:15">
      <c r="A361" s="73" t="s">
        <v>6222</v>
      </c>
      <c r="B361" s="31" t="s">
        <v>198</v>
      </c>
      <c r="C361" s="25">
        <v>4759001</v>
      </c>
      <c r="D361" s="25" t="s">
        <v>218</v>
      </c>
      <c r="E361" s="25" t="s">
        <v>169</v>
      </c>
      <c r="F361" s="25" t="s">
        <v>500</v>
      </c>
      <c r="G361" s="29" t="s">
        <v>5624</v>
      </c>
      <c r="H361" s="29" t="s">
        <v>6268</v>
      </c>
      <c r="I361" s="25" t="s">
        <v>6269</v>
      </c>
      <c r="J361" s="25" t="s">
        <v>3032</v>
      </c>
      <c r="K361" s="25"/>
      <c r="L361" s="25" t="s">
        <v>5568</v>
      </c>
      <c r="M361" s="25"/>
      <c r="N361" s="25"/>
      <c r="O361" s="25"/>
    </row>
    <row r="362" ht="14.5" spans="1:15">
      <c r="A362" s="73" t="s">
        <v>6222</v>
      </c>
      <c r="B362" s="25" t="s">
        <v>147</v>
      </c>
      <c r="C362" s="75" t="s">
        <v>6270</v>
      </c>
      <c r="D362" s="75" t="s">
        <v>5798</v>
      </c>
      <c r="E362" s="75" t="s">
        <v>6271</v>
      </c>
      <c r="F362" s="75" t="s">
        <v>6272</v>
      </c>
      <c r="G362" s="29" t="s">
        <v>5590</v>
      </c>
      <c r="H362" s="29" t="s">
        <v>6273</v>
      </c>
      <c r="I362" s="25" t="s">
        <v>773</v>
      </c>
      <c r="J362" s="25" t="s">
        <v>3032</v>
      </c>
      <c r="K362" s="25"/>
      <c r="L362" s="25" t="s">
        <v>5568</v>
      </c>
      <c r="M362" s="25"/>
      <c r="N362" s="25"/>
      <c r="O362" s="25"/>
    </row>
    <row r="363" ht="27" customHeight="1" spans="1:15">
      <c r="A363" s="73" t="s">
        <v>6222</v>
      </c>
      <c r="B363" s="25" t="s">
        <v>147</v>
      </c>
      <c r="C363" s="74" t="s">
        <v>6274</v>
      </c>
      <c r="D363" s="74" t="s">
        <v>4905</v>
      </c>
      <c r="E363" s="74" t="s">
        <v>6275</v>
      </c>
      <c r="F363" s="74" t="s">
        <v>6276</v>
      </c>
      <c r="G363" s="29" t="s">
        <v>6277</v>
      </c>
      <c r="H363" s="29" t="s">
        <v>6278</v>
      </c>
      <c r="I363" s="25" t="s">
        <v>6236</v>
      </c>
      <c r="J363" s="25" t="s">
        <v>3032</v>
      </c>
      <c r="K363" s="82" t="s">
        <v>179</v>
      </c>
      <c r="L363" s="25"/>
      <c r="M363" s="25"/>
      <c r="N363" s="25"/>
      <c r="O363" s="80" t="s">
        <v>6279</v>
      </c>
    </row>
    <row r="364" ht="36" customHeight="1" spans="1:15">
      <c r="A364" s="73" t="s">
        <v>6222</v>
      </c>
      <c r="B364" s="25" t="s">
        <v>4652</v>
      </c>
      <c r="C364" s="25">
        <v>4911840</v>
      </c>
      <c r="D364" s="25" t="s">
        <v>5735</v>
      </c>
      <c r="E364" s="25" t="s">
        <v>6280</v>
      </c>
      <c r="F364" s="25" t="s">
        <v>6281</v>
      </c>
      <c r="G364" s="29" t="s">
        <v>4803</v>
      </c>
      <c r="H364" s="29" t="s">
        <v>6282</v>
      </c>
      <c r="I364" s="25" t="s">
        <v>6283</v>
      </c>
      <c r="J364" s="25" t="s">
        <v>3032</v>
      </c>
      <c r="K364" s="29" t="s">
        <v>4803</v>
      </c>
      <c r="L364" s="25">
        <v>61</v>
      </c>
      <c r="M364" s="25"/>
      <c r="N364" s="25"/>
      <c r="O364" s="25"/>
    </row>
    <row r="365" ht="27" customHeight="1" spans="1:15">
      <c r="A365" s="73" t="s">
        <v>6222</v>
      </c>
      <c r="B365" s="31" t="s">
        <v>4901</v>
      </c>
      <c r="C365" s="25">
        <v>4581903</v>
      </c>
      <c r="D365" s="29" t="s">
        <v>5755</v>
      </c>
      <c r="E365" s="29" t="s">
        <v>6284</v>
      </c>
      <c r="F365" s="34">
        <v>36618</v>
      </c>
      <c r="G365" s="29" t="s">
        <v>4803</v>
      </c>
      <c r="H365" s="29" t="s">
        <v>6285</v>
      </c>
      <c r="I365" s="29" t="s">
        <v>6286</v>
      </c>
      <c r="J365" s="25" t="s">
        <v>3032</v>
      </c>
      <c r="K365" s="25"/>
      <c r="L365" s="25" t="s">
        <v>5568</v>
      </c>
      <c r="M365" s="25"/>
      <c r="N365" s="25"/>
      <c r="O365" s="25"/>
    </row>
    <row r="366" ht="36" customHeight="1" spans="1:15">
      <c r="A366" s="36" t="s">
        <v>6222</v>
      </c>
      <c r="B366" s="48" t="s">
        <v>5861</v>
      </c>
      <c r="C366" s="35">
        <v>4878729</v>
      </c>
      <c r="D366" s="36" t="s">
        <v>419</v>
      </c>
      <c r="E366" s="36" t="s">
        <v>845</v>
      </c>
      <c r="F366" s="36" t="s">
        <v>861</v>
      </c>
      <c r="G366" s="36" t="s">
        <v>5814</v>
      </c>
      <c r="H366" s="35" t="s">
        <v>862</v>
      </c>
      <c r="I366" s="36" t="s">
        <v>6287</v>
      </c>
      <c r="J366" s="35" t="s">
        <v>3032</v>
      </c>
      <c r="K366" s="36" t="s">
        <v>5737</v>
      </c>
      <c r="L366" s="35" t="s">
        <v>6288</v>
      </c>
      <c r="M366" s="35" t="s">
        <v>5602</v>
      </c>
      <c r="N366" s="35"/>
      <c r="O366" s="35"/>
    </row>
    <row r="367" ht="36" customHeight="1" spans="1:15">
      <c r="A367" s="73" t="s">
        <v>6222</v>
      </c>
      <c r="B367" s="63" t="s">
        <v>5858</v>
      </c>
      <c r="C367" s="64"/>
      <c r="D367" s="77" t="s">
        <v>211</v>
      </c>
      <c r="E367" s="77" t="s">
        <v>845</v>
      </c>
      <c r="F367" s="77" t="s">
        <v>846</v>
      </c>
      <c r="G367" s="77" t="s">
        <v>5590</v>
      </c>
      <c r="H367" s="64" t="s">
        <v>847</v>
      </c>
      <c r="I367" s="77" t="s">
        <v>6289</v>
      </c>
      <c r="J367" s="64" t="s">
        <v>3032</v>
      </c>
      <c r="K367" s="29" t="s">
        <v>5590</v>
      </c>
      <c r="L367" s="64">
        <v>52</v>
      </c>
      <c r="M367" s="64"/>
      <c r="N367" s="25"/>
      <c r="O367" s="25"/>
    </row>
    <row r="368" ht="36" customHeight="1" spans="1:15">
      <c r="A368" s="73" t="s">
        <v>6222</v>
      </c>
      <c r="B368" s="31" t="s">
        <v>4901</v>
      </c>
      <c r="C368" s="25">
        <v>4637342</v>
      </c>
      <c r="D368" s="75" t="s">
        <v>703</v>
      </c>
      <c r="E368" s="75" t="s">
        <v>6290</v>
      </c>
      <c r="F368" s="75" t="s">
        <v>6291</v>
      </c>
      <c r="G368" s="29" t="s">
        <v>2716</v>
      </c>
      <c r="H368" s="29" t="s">
        <v>6292</v>
      </c>
      <c r="I368" s="29" t="s">
        <v>6236</v>
      </c>
      <c r="J368" s="25" t="s">
        <v>5599</v>
      </c>
      <c r="K368" s="29" t="s">
        <v>2716</v>
      </c>
      <c r="L368" s="25">
        <v>62</v>
      </c>
      <c r="M368" s="25"/>
      <c r="N368" s="25"/>
      <c r="O368" s="25"/>
    </row>
    <row r="369" ht="14.5" spans="1:15">
      <c r="A369" s="25" t="s">
        <v>1373</v>
      </c>
      <c r="B369" s="31" t="s">
        <v>198</v>
      </c>
      <c r="C369" s="31">
        <v>4385817</v>
      </c>
      <c r="D369" s="31" t="s">
        <v>189</v>
      </c>
      <c r="E369" s="31" t="s">
        <v>398</v>
      </c>
      <c r="F369" s="31" t="s">
        <v>3228</v>
      </c>
      <c r="G369" s="25" t="s">
        <v>187</v>
      </c>
      <c r="H369" s="25" t="s">
        <v>6293</v>
      </c>
      <c r="I369" s="31" t="s">
        <v>4545</v>
      </c>
      <c r="J369" s="25"/>
      <c r="K369" s="25"/>
      <c r="L369" s="25"/>
      <c r="M369" s="25"/>
      <c r="N369" s="64"/>
      <c r="O369" s="64"/>
    </row>
    <row r="370" ht="14.5" spans="1:15">
      <c r="A370" s="25" t="s">
        <v>1373</v>
      </c>
      <c r="B370" s="31" t="s">
        <v>3858</v>
      </c>
      <c r="C370" s="31">
        <v>4816214</v>
      </c>
      <c r="D370" s="31" t="s">
        <v>270</v>
      </c>
      <c r="E370" s="31" t="s">
        <v>539</v>
      </c>
      <c r="F370" s="32">
        <v>31625</v>
      </c>
      <c r="G370" s="25" t="s">
        <v>187</v>
      </c>
      <c r="H370" s="25" t="s">
        <v>6294</v>
      </c>
      <c r="I370" s="31" t="s">
        <v>2603</v>
      </c>
      <c r="J370" s="25"/>
      <c r="K370" s="25"/>
      <c r="L370" s="25"/>
      <c r="M370" s="25"/>
      <c r="N370" s="64"/>
      <c r="O370" s="64"/>
    </row>
    <row r="371" ht="14.5" spans="1:15">
      <c r="A371" s="25" t="s">
        <v>1373</v>
      </c>
      <c r="B371" s="31" t="s">
        <v>198</v>
      </c>
      <c r="C371" s="31">
        <v>4050465</v>
      </c>
      <c r="D371" s="31" t="s">
        <v>270</v>
      </c>
      <c r="E371" s="31" t="s">
        <v>6295</v>
      </c>
      <c r="F371" s="32">
        <v>35766</v>
      </c>
      <c r="G371" s="25" t="s">
        <v>171</v>
      </c>
      <c r="H371" s="25" t="s">
        <v>6296</v>
      </c>
      <c r="I371" s="83" t="s">
        <v>2603</v>
      </c>
      <c r="J371" s="25"/>
      <c r="K371" s="25" t="s">
        <v>6297</v>
      </c>
      <c r="L371" s="25">
        <v>62</v>
      </c>
      <c r="M371" s="25"/>
      <c r="N371" s="64"/>
      <c r="O371" s="64"/>
    </row>
    <row r="372" ht="14.5" spans="1:15">
      <c r="A372" s="35" t="s">
        <v>1373</v>
      </c>
      <c r="B372" s="48" t="s">
        <v>592</v>
      </c>
      <c r="C372" s="48">
        <v>4654891</v>
      </c>
      <c r="D372" s="48" t="s">
        <v>218</v>
      </c>
      <c r="E372" s="48" t="s">
        <v>5118</v>
      </c>
      <c r="F372" s="48" t="s">
        <v>616</v>
      </c>
      <c r="G372" s="35" t="s">
        <v>299</v>
      </c>
      <c r="H372" s="35" t="s">
        <v>5119</v>
      </c>
      <c r="I372" s="48" t="s">
        <v>5120</v>
      </c>
      <c r="J372" s="35"/>
      <c r="K372" s="35" t="s">
        <v>5689</v>
      </c>
      <c r="L372" s="35" t="s">
        <v>6298</v>
      </c>
      <c r="M372" s="35" t="s">
        <v>5602</v>
      </c>
      <c r="N372" s="35"/>
      <c r="O372" s="35"/>
    </row>
    <row r="373" ht="14.5" spans="1:15">
      <c r="A373" s="25" t="s">
        <v>1373</v>
      </c>
      <c r="B373" s="31" t="s">
        <v>198</v>
      </c>
      <c r="C373" s="31">
        <v>4122241</v>
      </c>
      <c r="D373" s="31" t="s">
        <v>218</v>
      </c>
      <c r="E373" s="31" t="s">
        <v>3730</v>
      </c>
      <c r="F373" s="31" t="s">
        <v>3731</v>
      </c>
      <c r="G373" s="25" t="s">
        <v>214</v>
      </c>
      <c r="H373" s="25" t="s">
        <v>3732</v>
      </c>
      <c r="I373" s="31" t="s">
        <v>3733</v>
      </c>
      <c r="J373" s="25"/>
      <c r="K373" s="38" t="s">
        <v>214</v>
      </c>
      <c r="L373" s="38">
        <v>50</v>
      </c>
      <c r="M373" s="25"/>
      <c r="N373" s="64"/>
      <c r="O373" s="64"/>
    </row>
    <row r="374" ht="14.5" spans="1:15">
      <c r="A374" s="25" t="s">
        <v>1373</v>
      </c>
      <c r="B374" s="31" t="s">
        <v>6299</v>
      </c>
      <c r="C374" s="31">
        <v>3810448</v>
      </c>
      <c r="D374" s="31" t="s">
        <v>205</v>
      </c>
      <c r="E374" s="31" t="s">
        <v>5121</v>
      </c>
      <c r="F374" s="32">
        <v>34247</v>
      </c>
      <c r="G374" s="25" t="s">
        <v>6300</v>
      </c>
      <c r="H374" s="25" t="s">
        <v>5122</v>
      </c>
      <c r="I374" s="31" t="s">
        <v>2603</v>
      </c>
      <c r="J374" s="25"/>
      <c r="K374" s="25"/>
      <c r="L374" s="25"/>
      <c r="M374" s="25"/>
      <c r="N374" s="25"/>
      <c r="O374" s="25"/>
    </row>
    <row r="375" ht="14.5" spans="1:15">
      <c r="A375" s="25" t="s">
        <v>1373</v>
      </c>
      <c r="B375" s="31" t="s">
        <v>3858</v>
      </c>
      <c r="C375" s="31">
        <v>4374835</v>
      </c>
      <c r="D375" s="31" t="s">
        <v>419</v>
      </c>
      <c r="E375" s="31" t="s">
        <v>431</v>
      </c>
      <c r="F375" s="32">
        <v>35161</v>
      </c>
      <c r="G375" s="25" t="s">
        <v>265</v>
      </c>
      <c r="H375" s="25" t="s">
        <v>6301</v>
      </c>
      <c r="I375" s="31" t="s">
        <v>2603</v>
      </c>
      <c r="J375" s="25"/>
      <c r="K375" s="25"/>
      <c r="L375" s="25" t="s">
        <v>5608</v>
      </c>
      <c r="M375" s="25"/>
      <c r="N375" s="25"/>
      <c r="O375" s="25"/>
    </row>
    <row r="376" ht="14.5" spans="1:15">
      <c r="A376" s="25" t="s">
        <v>1373</v>
      </c>
      <c r="B376" s="31" t="s">
        <v>592</v>
      </c>
      <c r="C376" s="31">
        <v>4771850</v>
      </c>
      <c r="D376" s="31" t="s">
        <v>270</v>
      </c>
      <c r="E376" s="31" t="s">
        <v>6302</v>
      </c>
      <c r="F376" s="31" t="s">
        <v>6303</v>
      </c>
      <c r="G376" s="25" t="s">
        <v>273</v>
      </c>
      <c r="H376" s="25" t="s">
        <v>6304</v>
      </c>
      <c r="I376" s="31" t="s">
        <v>2603</v>
      </c>
      <c r="J376" s="25"/>
      <c r="K376" s="25"/>
      <c r="L376" s="25" t="s">
        <v>5608</v>
      </c>
      <c r="M376" s="25"/>
      <c r="N376" s="25"/>
      <c r="O376" s="25"/>
    </row>
    <row r="377" ht="14.5" spans="1:15">
      <c r="A377" s="25" t="s">
        <v>1373</v>
      </c>
      <c r="B377" s="31" t="s">
        <v>198</v>
      </c>
      <c r="C377" s="31">
        <v>4749050</v>
      </c>
      <c r="D377" s="31" t="s">
        <v>205</v>
      </c>
      <c r="E377" s="31" t="s">
        <v>2950</v>
      </c>
      <c r="F377" s="32">
        <v>36930</v>
      </c>
      <c r="G377" s="25" t="s">
        <v>1051</v>
      </c>
      <c r="H377" s="25" t="s">
        <v>5123</v>
      </c>
      <c r="I377" s="31" t="s">
        <v>1276</v>
      </c>
      <c r="J377" s="25"/>
      <c r="K377" s="25"/>
      <c r="L377" s="25" t="s">
        <v>5608</v>
      </c>
      <c r="M377" s="25"/>
      <c r="N377" s="64"/>
      <c r="O377" s="64"/>
    </row>
    <row r="378" ht="14.5" spans="1:15">
      <c r="A378" s="25" t="s">
        <v>1373</v>
      </c>
      <c r="B378" s="31" t="s">
        <v>198</v>
      </c>
      <c r="C378" s="31">
        <v>4552732</v>
      </c>
      <c r="D378" s="31" t="s">
        <v>4303</v>
      </c>
      <c r="E378" s="31" t="s">
        <v>556</v>
      </c>
      <c r="F378" s="32">
        <v>36565</v>
      </c>
      <c r="G378" s="25" t="s">
        <v>228</v>
      </c>
      <c r="H378" s="25" t="s">
        <v>6305</v>
      </c>
      <c r="I378" s="31" t="s">
        <v>529</v>
      </c>
      <c r="J378" s="25"/>
      <c r="K378" s="38" t="s">
        <v>228</v>
      </c>
      <c r="L378" s="38">
        <v>54</v>
      </c>
      <c r="M378" s="25"/>
      <c r="N378" s="25"/>
      <c r="O378" s="25"/>
    </row>
    <row r="379" ht="14.5" spans="1:15">
      <c r="A379" s="25" t="s">
        <v>1373</v>
      </c>
      <c r="B379" s="31" t="s">
        <v>592</v>
      </c>
      <c r="C379" s="31">
        <v>4457718</v>
      </c>
      <c r="D379" s="31" t="s">
        <v>823</v>
      </c>
      <c r="E379" s="31" t="s">
        <v>169</v>
      </c>
      <c r="F379" s="32">
        <v>36282</v>
      </c>
      <c r="G379" s="25" t="s">
        <v>232</v>
      </c>
      <c r="H379" s="25" t="s">
        <v>5124</v>
      </c>
      <c r="I379" s="31" t="s">
        <v>5125</v>
      </c>
      <c r="J379" s="25"/>
      <c r="K379" s="25"/>
      <c r="L379" s="25"/>
      <c r="M379" s="25"/>
      <c r="N379" s="25"/>
      <c r="O379" s="25"/>
    </row>
    <row r="380" ht="14.5" spans="1:15">
      <c r="A380" s="25" t="s">
        <v>1373</v>
      </c>
      <c r="B380" s="31" t="s">
        <v>198</v>
      </c>
      <c r="C380" s="31">
        <v>4748774</v>
      </c>
      <c r="D380" s="31" t="s">
        <v>253</v>
      </c>
      <c r="E380" s="31" t="s">
        <v>4260</v>
      </c>
      <c r="F380" s="31" t="s">
        <v>2984</v>
      </c>
      <c r="G380" s="25" t="s">
        <v>320</v>
      </c>
      <c r="H380" s="25" t="s">
        <v>4261</v>
      </c>
      <c r="I380" s="31" t="s">
        <v>1624</v>
      </c>
      <c r="J380" s="25"/>
      <c r="K380" s="38" t="s">
        <v>320</v>
      </c>
      <c r="L380" s="38">
        <v>62</v>
      </c>
      <c r="M380" s="25"/>
      <c r="N380" s="25"/>
      <c r="O380" s="25"/>
    </row>
    <row r="381" ht="14.5" spans="1:15">
      <c r="A381" s="25" t="s">
        <v>1373</v>
      </c>
      <c r="B381" s="31" t="s">
        <v>198</v>
      </c>
      <c r="C381" s="31">
        <v>4758408</v>
      </c>
      <c r="D381" s="31" t="s">
        <v>218</v>
      </c>
      <c r="E381" s="31" t="s">
        <v>2029</v>
      </c>
      <c r="F381" s="31" t="s">
        <v>2030</v>
      </c>
      <c r="G381" s="25" t="s">
        <v>320</v>
      </c>
      <c r="H381" s="25" t="s">
        <v>2031</v>
      </c>
      <c r="I381" s="31" t="s">
        <v>529</v>
      </c>
      <c r="J381" s="25"/>
      <c r="K381" s="38" t="s">
        <v>320</v>
      </c>
      <c r="L381" s="38">
        <v>65</v>
      </c>
      <c r="M381" s="25"/>
      <c r="N381" s="25"/>
      <c r="O381" s="25"/>
    </row>
    <row r="382" ht="14.5" spans="1:15">
      <c r="A382" s="25" t="s">
        <v>1373</v>
      </c>
      <c r="B382" s="31" t="s">
        <v>3858</v>
      </c>
      <c r="C382" s="31">
        <v>4888130</v>
      </c>
      <c r="D382" s="31" t="s">
        <v>184</v>
      </c>
      <c r="E382" s="31" t="s">
        <v>1240</v>
      </c>
      <c r="F382" s="32">
        <v>36809</v>
      </c>
      <c r="G382" s="25" t="s">
        <v>232</v>
      </c>
      <c r="H382" s="25" t="s">
        <v>1729</v>
      </c>
      <c r="I382" s="31" t="s">
        <v>1276</v>
      </c>
      <c r="J382" s="25"/>
      <c r="K382" s="25"/>
      <c r="L382" s="25" t="s">
        <v>5608</v>
      </c>
      <c r="M382" s="25"/>
      <c r="N382" s="25"/>
      <c r="O382" s="38"/>
    </row>
    <row r="383" ht="14.5" spans="1:15">
      <c r="A383" s="35" t="s">
        <v>1373</v>
      </c>
      <c r="B383" s="48" t="s">
        <v>198</v>
      </c>
      <c r="C383" s="48">
        <v>4918295</v>
      </c>
      <c r="D383" s="48" t="s">
        <v>399</v>
      </c>
      <c r="E383" s="48" t="s">
        <v>5130</v>
      </c>
      <c r="F383" s="78">
        <v>37411</v>
      </c>
      <c r="G383" s="35" t="s">
        <v>870</v>
      </c>
      <c r="H383" s="35" t="s">
        <v>5131</v>
      </c>
      <c r="I383" s="48" t="s">
        <v>588</v>
      </c>
      <c r="J383" s="35"/>
      <c r="K383" s="42" t="s">
        <v>870</v>
      </c>
      <c r="L383" s="42" t="s">
        <v>6306</v>
      </c>
      <c r="M383" s="35" t="s">
        <v>5602</v>
      </c>
      <c r="N383" s="35"/>
      <c r="O383" s="42"/>
    </row>
    <row r="384" ht="14.5" spans="1:15">
      <c r="A384" s="25" t="s">
        <v>1373</v>
      </c>
      <c r="B384" s="31" t="s">
        <v>592</v>
      </c>
      <c r="C384" s="31">
        <v>2776572</v>
      </c>
      <c r="D384" s="31" t="s">
        <v>257</v>
      </c>
      <c r="E384" s="31" t="s">
        <v>6307</v>
      </c>
      <c r="F384" s="31" t="s">
        <v>6308</v>
      </c>
      <c r="G384" s="25" t="s">
        <v>187</v>
      </c>
      <c r="H384" s="25" t="s">
        <v>6309</v>
      </c>
      <c r="I384" s="31" t="s">
        <v>2603</v>
      </c>
      <c r="J384" s="25"/>
      <c r="K384" s="25"/>
      <c r="L384" s="25" t="s">
        <v>5608</v>
      </c>
      <c r="M384" s="25"/>
      <c r="N384" s="25"/>
      <c r="O384" s="38"/>
    </row>
    <row r="385" ht="14.5" spans="1:15">
      <c r="A385" s="25" t="s">
        <v>1373</v>
      </c>
      <c r="B385" s="31" t="s">
        <v>3858</v>
      </c>
      <c r="C385" s="31">
        <v>4695513</v>
      </c>
      <c r="D385" s="31" t="s">
        <v>593</v>
      </c>
      <c r="E385" s="31" t="s">
        <v>4263</v>
      </c>
      <c r="F385" s="32">
        <v>36868</v>
      </c>
      <c r="G385" s="25" t="s">
        <v>797</v>
      </c>
      <c r="H385" s="25" t="s">
        <v>4264</v>
      </c>
      <c r="I385" s="31" t="s">
        <v>4265</v>
      </c>
      <c r="J385" s="25"/>
      <c r="K385" s="38" t="s">
        <v>179</v>
      </c>
      <c r="L385" s="38">
        <v>57</v>
      </c>
      <c r="M385" s="25"/>
      <c r="N385" s="25"/>
      <c r="O385" s="38"/>
    </row>
    <row r="386" ht="14.5" spans="1:15">
      <c r="A386" s="25" t="s">
        <v>1373</v>
      </c>
      <c r="B386" s="31" t="s">
        <v>198</v>
      </c>
      <c r="C386" s="31">
        <v>4727251</v>
      </c>
      <c r="D386" s="31" t="s">
        <v>148</v>
      </c>
      <c r="E386" s="31" t="s">
        <v>734</v>
      </c>
      <c r="F386" s="32">
        <v>37174</v>
      </c>
      <c r="G386" s="25" t="s">
        <v>232</v>
      </c>
      <c r="H386" s="25" t="s">
        <v>6310</v>
      </c>
      <c r="I386" s="31" t="s">
        <v>1276</v>
      </c>
      <c r="J386" s="25"/>
      <c r="K386" s="25"/>
      <c r="L386" s="25" t="s">
        <v>5658</v>
      </c>
      <c r="M386" s="25"/>
      <c r="N386" s="25"/>
      <c r="O386" s="38"/>
    </row>
    <row r="387" ht="14.5" spans="1:15">
      <c r="A387" s="25" t="s">
        <v>1373</v>
      </c>
      <c r="B387" s="31" t="s">
        <v>147</v>
      </c>
      <c r="C387" s="31">
        <v>3834770</v>
      </c>
      <c r="D387" s="31" t="s">
        <v>218</v>
      </c>
      <c r="E387" s="31" t="s">
        <v>4277</v>
      </c>
      <c r="F387" s="32">
        <v>35191</v>
      </c>
      <c r="G387" s="25" t="s">
        <v>5769</v>
      </c>
      <c r="H387" s="25" t="s">
        <v>4278</v>
      </c>
      <c r="I387" s="31" t="s">
        <v>4279</v>
      </c>
      <c r="J387" s="25"/>
      <c r="K387" s="38" t="s">
        <v>214</v>
      </c>
      <c r="L387" s="38">
        <v>50</v>
      </c>
      <c r="M387" s="25"/>
      <c r="N387" s="25"/>
      <c r="O387" s="38"/>
    </row>
    <row r="388" ht="14.5" spans="1:15">
      <c r="A388" s="25" t="s">
        <v>1373</v>
      </c>
      <c r="B388" s="31" t="s">
        <v>198</v>
      </c>
      <c r="C388" s="31">
        <v>3972729</v>
      </c>
      <c r="D388" s="31" t="s">
        <v>398</v>
      </c>
      <c r="E388" s="31" t="s">
        <v>1188</v>
      </c>
      <c r="F388" s="32">
        <v>36137</v>
      </c>
      <c r="G388" s="25" t="s">
        <v>320</v>
      </c>
      <c r="H388" s="25" t="s">
        <v>6311</v>
      </c>
      <c r="I388" s="31" t="s">
        <v>6312</v>
      </c>
      <c r="J388" s="25"/>
      <c r="K388" s="25"/>
      <c r="L388" s="25" t="s">
        <v>5608</v>
      </c>
      <c r="M388" s="25"/>
      <c r="N388" s="25"/>
      <c r="O388" s="38"/>
    </row>
    <row r="389" ht="14.5" spans="1:15">
      <c r="A389" s="25" t="s">
        <v>1373</v>
      </c>
      <c r="B389" s="31" t="s">
        <v>581</v>
      </c>
      <c r="C389" s="31">
        <v>4899745</v>
      </c>
      <c r="D389" s="31" t="s">
        <v>205</v>
      </c>
      <c r="E389" s="31" t="s">
        <v>6313</v>
      </c>
      <c r="F389" s="31" t="s">
        <v>6314</v>
      </c>
      <c r="G389" s="25" t="s">
        <v>1514</v>
      </c>
      <c r="H389" s="25" t="s">
        <v>6315</v>
      </c>
      <c r="I389" s="31" t="s">
        <v>529</v>
      </c>
      <c r="J389" s="25"/>
      <c r="K389" s="25"/>
      <c r="L389" s="25" t="s">
        <v>5568</v>
      </c>
      <c r="M389" s="25"/>
      <c r="N389" s="25"/>
      <c r="O389" s="38"/>
    </row>
    <row r="390" ht="14.5" spans="1:15">
      <c r="A390" s="35" t="s">
        <v>1373</v>
      </c>
      <c r="B390" s="48" t="s">
        <v>198</v>
      </c>
      <c r="C390" s="48">
        <v>4807985</v>
      </c>
      <c r="D390" s="48" t="s">
        <v>247</v>
      </c>
      <c r="E390" s="48" t="s">
        <v>3439</v>
      </c>
      <c r="F390" s="78">
        <v>37050</v>
      </c>
      <c r="G390" s="35" t="s">
        <v>6316</v>
      </c>
      <c r="H390" s="35" t="s">
        <v>3441</v>
      </c>
      <c r="I390" s="48" t="s">
        <v>529</v>
      </c>
      <c r="J390" s="35"/>
      <c r="K390" s="42" t="s">
        <v>879</v>
      </c>
      <c r="L390" s="42" t="s">
        <v>6317</v>
      </c>
      <c r="M390" s="35" t="s">
        <v>5602</v>
      </c>
      <c r="N390" s="35"/>
      <c r="O390" s="61"/>
    </row>
    <row r="391" ht="14.5" spans="1:15">
      <c r="A391" s="25" t="s">
        <v>1373</v>
      </c>
      <c r="B391" s="31" t="s">
        <v>198</v>
      </c>
      <c r="C391" s="31">
        <v>4166057</v>
      </c>
      <c r="D391" s="31" t="s">
        <v>176</v>
      </c>
      <c r="E391" s="31" t="s">
        <v>6318</v>
      </c>
      <c r="F391" s="31" t="s">
        <v>6319</v>
      </c>
      <c r="G391" s="25" t="s">
        <v>320</v>
      </c>
      <c r="H391" s="25" t="s">
        <v>6320</v>
      </c>
      <c r="I391" s="31" t="s">
        <v>1251</v>
      </c>
      <c r="J391" s="25"/>
      <c r="K391" s="25"/>
      <c r="L391" s="25"/>
      <c r="M391" s="25"/>
      <c r="N391" s="25"/>
      <c r="O391" s="41"/>
    </row>
    <row r="392" ht="14.5" spans="1:15">
      <c r="A392" s="25" t="s">
        <v>1373</v>
      </c>
      <c r="B392" s="31" t="s">
        <v>198</v>
      </c>
      <c r="C392" s="31">
        <v>4531261</v>
      </c>
      <c r="D392" s="31" t="s">
        <v>2531</v>
      </c>
      <c r="E392" s="31" t="s">
        <v>560</v>
      </c>
      <c r="F392" s="31" t="s">
        <v>3445</v>
      </c>
      <c r="G392" s="25" t="s">
        <v>2510</v>
      </c>
      <c r="H392" s="25" t="s">
        <v>563</v>
      </c>
      <c r="I392" s="31" t="s">
        <v>384</v>
      </c>
      <c r="J392" s="25"/>
      <c r="K392" s="38" t="s">
        <v>179</v>
      </c>
      <c r="L392" s="38">
        <v>59</v>
      </c>
      <c r="M392" s="25"/>
      <c r="N392" s="25"/>
      <c r="O392" s="41"/>
    </row>
    <row r="393" ht="14.5" spans="1:15">
      <c r="A393" s="25" t="s">
        <v>1373</v>
      </c>
      <c r="B393" s="31" t="s">
        <v>592</v>
      </c>
      <c r="C393" s="31">
        <v>4641176</v>
      </c>
      <c r="D393" s="31" t="s">
        <v>426</v>
      </c>
      <c r="E393" s="31" t="s">
        <v>556</v>
      </c>
      <c r="F393" s="31" t="s">
        <v>3814</v>
      </c>
      <c r="G393" s="25" t="s">
        <v>320</v>
      </c>
      <c r="H393" s="25" t="s">
        <v>5136</v>
      </c>
      <c r="I393" s="25" t="s">
        <v>5137</v>
      </c>
      <c r="J393" s="25"/>
      <c r="K393" s="25"/>
      <c r="L393" s="25"/>
      <c r="M393" s="25"/>
      <c r="N393" s="25"/>
      <c r="O393" s="41"/>
    </row>
    <row r="394" ht="14.5" spans="1:15">
      <c r="A394" s="25" t="s">
        <v>1373</v>
      </c>
      <c r="B394" s="31" t="s">
        <v>198</v>
      </c>
      <c r="C394" s="31">
        <v>4920441</v>
      </c>
      <c r="D394" s="31" t="s">
        <v>176</v>
      </c>
      <c r="E394" s="31" t="s">
        <v>1616</v>
      </c>
      <c r="F394" s="31" t="s">
        <v>1617</v>
      </c>
      <c r="G394" s="25" t="s">
        <v>311</v>
      </c>
      <c r="H394" s="25" t="s">
        <v>1619</v>
      </c>
      <c r="I394" s="31" t="s">
        <v>1620</v>
      </c>
      <c r="J394" s="25"/>
      <c r="K394" s="25"/>
      <c r="L394" s="25"/>
      <c r="M394" s="25"/>
      <c r="N394" s="25"/>
      <c r="O394" s="41"/>
    </row>
    <row r="395" ht="14.5" spans="1:15">
      <c r="A395" s="35" t="s">
        <v>1373</v>
      </c>
      <c r="B395" s="48" t="s">
        <v>147</v>
      </c>
      <c r="C395" s="48">
        <v>4501162</v>
      </c>
      <c r="D395" s="48" t="s">
        <v>270</v>
      </c>
      <c r="E395" s="48" t="s">
        <v>5138</v>
      </c>
      <c r="F395" s="48" t="s">
        <v>5139</v>
      </c>
      <c r="G395" s="35" t="s">
        <v>870</v>
      </c>
      <c r="H395" s="35" t="s">
        <v>5140</v>
      </c>
      <c r="I395" s="48" t="s">
        <v>588</v>
      </c>
      <c r="J395" s="35"/>
      <c r="K395" s="42" t="s">
        <v>870</v>
      </c>
      <c r="L395" s="42" t="s">
        <v>6321</v>
      </c>
      <c r="M395" s="35" t="s">
        <v>5602</v>
      </c>
      <c r="N395" s="35"/>
      <c r="O395" s="61"/>
    </row>
    <row r="396" ht="14.5" spans="1:15">
      <c r="A396" s="25" t="s">
        <v>1373</v>
      </c>
      <c r="B396" s="31" t="s">
        <v>198</v>
      </c>
      <c r="C396" s="31">
        <v>4900885</v>
      </c>
      <c r="D396" s="31" t="s">
        <v>205</v>
      </c>
      <c r="E396" s="31" t="s">
        <v>2317</v>
      </c>
      <c r="F396" s="32">
        <v>37016</v>
      </c>
      <c r="G396" s="25" t="s">
        <v>196</v>
      </c>
      <c r="H396" s="25" t="s">
        <v>2318</v>
      </c>
      <c r="I396" s="31" t="s">
        <v>613</v>
      </c>
      <c r="J396" s="25"/>
      <c r="K396" s="25"/>
      <c r="L396" s="25"/>
      <c r="M396" s="25"/>
      <c r="N396" s="25"/>
      <c r="O396" s="41"/>
    </row>
    <row r="397" ht="14.5" spans="1:15">
      <c r="A397" s="25" t="s">
        <v>1373</v>
      </c>
      <c r="B397" s="38" t="s">
        <v>198</v>
      </c>
      <c r="C397" s="31">
        <v>4336772</v>
      </c>
      <c r="D397" s="31" t="s">
        <v>184</v>
      </c>
      <c r="E397" s="31" t="s">
        <v>169</v>
      </c>
      <c r="F397" s="32">
        <v>36500</v>
      </c>
      <c r="G397" s="25" t="s">
        <v>232</v>
      </c>
      <c r="H397" s="25" t="s">
        <v>5141</v>
      </c>
      <c r="I397" s="31" t="s">
        <v>529</v>
      </c>
      <c r="J397" s="25"/>
      <c r="K397" s="25"/>
      <c r="L397" s="25"/>
      <c r="M397" s="25"/>
      <c r="N397" s="25"/>
      <c r="O397" s="38"/>
    </row>
    <row r="398" ht="14.5" spans="1:15">
      <c r="A398" s="25" t="s">
        <v>1373</v>
      </c>
      <c r="B398" s="31" t="s">
        <v>147</v>
      </c>
      <c r="C398" s="31">
        <v>4387458</v>
      </c>
      <c r="D398" s="25" t="s">
        <v>205</v>
      </c>
      <c r="E398" s="25" t="s">
        <v>1244</v>
      </c>
      <c r="F398" s="25" t="s">
        <v>1245</v>
      </c>
      <c r="G398" s="25" t="s">
        <v>228</v>
      </c>
      <c r="H398" s="25" t="s">
        <v>1246</v>
      </c>
      <c r="I398" s="31" t="s">
        <v>529</v>
      </c>
      <c r="J398" s="25"/>
      <c r="K398" s="38" t="s">
        <v>187</v>
      </c>
      <c r="L398" s="38">
        <v>53</v>
      </c>
      <c r="M398" s="25"/>
      <c r="N398" s="25"/>
      <c r="O398" s="38"/>
    </row>
    <row r="399" ht="16.5" spans="1:15">
      <c r="A399" s="25" t="s">
        <v>1373</v>
      </c>
      <c r="B399" s="31" t="s">
        <v>198</v>
      </c>
      <c r="C399" s="25">
        <v>4880603</v>
      </c>
      <c r="D399" s="25" t="s">
        <v>270</v>
      </c>
      <c r="E399" s="25" t="s">
        <v>4280</v>
      </c>
      <c r="F399" s="25" t="s">
        <v>4281</v>
      </c>
      <c r="G399" s="25" t="s">
        <v>320</v>
      </c>
      <c r="H399" s="25" t="s">
        <v>4282</v>
      </c>
      <c r="I399" s="88" t="s">
        <v>6322</v>
      </c>
      <c r="J399" s="25"/>
      <c r="K399" s="38" t="s">
        <v>320</v>
      </c>
      <c r="L399" s="38">
        <v>52</v>
      </c>
      <c r="M399" s="25"/>
      <c r="N399" s="25"/>
      <c r="O399" s="38"/>
    </row>
    <row r="400" ht="14.5" spans="1:15">
      <c r="A400" s="25" t="s">
        <v>1373</v>
      </c>
      <c r="B400" s="31" t="s">
        <v>198</v>
      </c>
      <c r="C400" s="31">
        <v>5166344</v>
      </c>
      <c r="D400" s="31" t="s">
        <v>852</v>
      </c>
      <c r="E400" s="31" t="s">
        <v>1835</v>
      </c>
      <c r="F400" s="32">
        <v>37928</v>
      </c>
      <c r="G400" s="25" t="s">
        <v>265</v>
      </c>
      <c r="H400" s="25" t="s">
        <v>2944</v>
      </c>
      <c r="I400" s="31" t="s">
        <v>942</v>
      </c>
      <c r="J400" s="25"/>
      <c r="K400" s="25" t="s">
        <v>5624</v>
      </c>
      <c r="L400" s="25">
        <v>72</v>
      </c>
      <c r="M400" s="25"/>
      <c r="N400" s="64"/>
      <c r="O400" s="89"/>
    </row>
    <row r="401" ht="14.5" spans="1:15">
      <c r="A401" s="25" t="s">
        <v>1373</v>
      </c>
      <c r="B401" s="31" t="s">
        <v>198</v>
      </c>
      <c r="C401" s="31">
        <v>4151270</v>
      </c>
      <c r="D401" s="31" t="s">
        <v>176</v>
      </c>
      <c r="E401" s="31" t="s">
        <v>5191</v>
      </c>
      <c r="F401" s="32">
        <v>36109</v>
      </c>
      <c r="G401" s="25" t="s">
        <v>2153</v>
      </c>
      <c r="H401" s="25" t="s">
        <v>2948</v>
      </c>
      <c r="I401" s="31" t="s">
        <v>1234</v>
      </c>
      <c r="J401" s="25"/>
      <c r="K401" s="25"/>
      <c r="L401" s="25"/>
      <c r="M401" s="25"/>
      <c r="N401" s="25"/>
      <c r="O401" s="38"/>
    </row>
    <row r="402" ht="14.5" spans="1:15">
      <c r="A402" s="25" t="s">
        <v>1373</v>
      </c>
      <c r="B402" s="31" t="s">
        <v>198</v>
      </c>
      <c r="C402" s="31">
        <v>4389385</v>
      </c>
      <c r="D402" s="31" t="s">
        <v>1259</v>
      </c>
      <c r="E402" s="31" t="s">
        <v>1260</v>
      </c>
      <c r="F402" s="32">
        <v>36439</v>
      </c>
      <c r="G402" s="25" t="s">
        <v>214</v>
      </c>
      <c r="H402" s="25" t="s">
        <v>1261</v>
      </c>
      <c r="I402" s="31" t="s">
        <v>571</v>
      </c>
      <c r="J402" s="25"/>
      <c r="K402" s="25"/>
      <c r="L402" s="25"/>
      <c r="M402" s="25"/>
      <c r="N402" s="25"/>
      <c r="O402" s="38"/>
    </row>
    <row r="403" ht="14.5" spans="1:15">
      <c r="A403" s="35" t="s">
        <v>1373</v>
      </c>
      <c r="B403" s="48" t="s">
        <v>198</v>
      </c>
      <c r="C403" s="48">
        <v>4324097</v>
      </c>
      <c r="D403" s="48" t="s">
        <v>184</v>
      </c>
      <c r="E403" s="48" t="s">
        <v>969</v>
      </c>
      <c r="F403" s="48" t="s">
        <v>5306</v>
      </c>
      <c r="G403" s="35" t="s">
        <v>5571</v>
      </c>
      <c r="H403" s="35" t="s">
        <v>6323</v>
      </c>
      <c r="I403" s="48" t="s">
        <v>529</v>
      </c>
      <c r="J403" s="35"/>
      <c r="K403" s="35" t="s">
        <v>5571</v>
      </c>
      <c r="L403" s="35">
        <v>75</v>
      </c>
      <c r="M403" s="35" t="s">
        <v>5684</v>
      </c>
      <c r="N403" s="35"/>
      <c r="O403" s="42"/>
    </row>
    <row r="404" ht="14.5" spans="1:15">
      <c r="A404" s="25" t="s">
        <v>1373</v>
      </c>
      <c r="B404" s="31" t="s">
        <v>592</v>
      </c>
      <c r="C404" s="31">
        <v>4243962</v>
      </c>
      <c r="D404" s="31" t="s">
        <v>199</v>
      </c>
      <c r="E404" s="31" t="s">
        <v>6324</v>
      </c>
      <c r="F404" s="25" t="s">
        <v>6325</v>
      </c>
      <c r="G404" s="25" t="s">
        <v>320</v>
      </c>
      <c r="H404" s="25" t="s">
        <v>6326</v>
      </c>
      <c r="I404" s="31" t="s">
        <v>1620</v>
      </c>
      <c r="J404" s="25"/>
      <c r="K404" s="25"/>
      <c r="L404" s="25"/>
      <c r="M404" s="25"/>
      <c r="N404" s="25"/>
      <c r="O404" s="38"/>
    </row>
    <row r="405" ht="14.5" spans="1:15">
      <c r="A405" s="25" t="s">
        <v>1373</v>
      </c>
      <c r="B405" s="31" t="s">
        <v>147</v>
      </c>
      <c r="C405" s="31">
        <v>4606158</v>
      </c>
      <c r="D405" s="25" t="s">
        <v>502</v>
      </c>
      <c r="E405" s="25" t="s">
        <v>5151</v>
      </c>
      <c r="F405" s="25" t="s">
        <v>5152</v>
      </c>
      <c r="G405" s="25" t="s">
        <v>311</v>
      </c>
      <c r="H405" s="25" t="s">
        <v>5153</v>
      </c>
      <c r="I405" s="31" t="s">
        <v>588</v>
      </c>
      <c r="J405" s="25"/>
      <c r="K405" s="25"/>
      <c r="L405" s="25"/>
      <c r="M405" s="25"/>
      <c r="N405" s="25"/>
      <c r="O405" s="38"/>
    </row>
    <row r="406" ht="14.5" spans="1:15">
      <c r="A406" s="25" t="s">
        <v>1373</v>
      </c>
      <c r="B406" s="31" t="s">
        <v>147</v>
      </c>
      <c r="C406" s="31">
        <v>4915536</v>
      </c>
      <c r="D406" s="31" t="s">
        <v>2152</v>
      </c>
      <c r="E406" s="31" t="s">
        <v>5192</v>
      </c>
      <c r="F406" s="34">
        <v>37201</v>
      </c>
      <c r="G406" s="25" t="s">
        <v>196</v>
      </c>
      <c r="H406" s="25" t="s">
        <v>5193</v>
      </c>
      <c r="I406" s="25" t="s">
        <v>818</v>
      </c>
      <c r="J406" s="25"/>
      <c r="K406" s="38" t="s">
        <v>196</v>
      </c>
      <c r="L406" s="38">
        <v>65</v>
      </c>
      <c r="M406" s="25"/>
      <c r="N406" s="25"/>
      <c r="O406" s="38"/>
    </row>
    <row r="407" ht="14.5" spans="1:15">
      <c r="A407" s="35" t="s">
        <v>1373</v>
      </c>
      <c r="B407" s="48" t="s">
        <v>581</v>
      </c>
      <c r="C407" s="35">
        <v>4975509</v>
      </c>
      <c r="D407" s="48" t="s">
        <v>2067</v>
      </c>
      <c r="E407" s="48" t="s">
        <v>3647</v>
      </c>
      <c r="F407" s="35" t="s">
        <v>3648</v>
      </c>
      <c r="G407" s="35" t="s">
        <v>3734</v>
      </c>
      <c r="H407" s="48" t="s">
        <v>3649</v>
      </c>
      <c r="I407" s="35" t="s">
        <v>818</v>
      </c>
      <c r="J407" s="35"/>
      <c r="K407" s="42" t="s">
        <v>3734</v>
      </c>
      <c r="L407" s="42" t="s">
        <v>6327</v>
      </c>
      <c r="M407" s="35" t="s">
        <v>5602</v>
      </c>
      <c r="N407" s="35"/>
      <c r="O407" s="42"/>
    </row>
    <row r="408" ht="14.5" spans="1:15">
      <c r="A408" s="25" t="s">
        <v>1373</v>
      </c>
      <c r="B408" s="31" t="s">
        <v>581</v>
      </c>
      <c r="C408" s="25">
        <v>4950907</v>
      </c>
      <c r="D408" s="31" t="s">
        <v>2178</v>
      </c>
      <c r="E408" s="31" t="s">
        <v>169</v>
      </c>
      <c r="F408" s="25" t="s">
        <v>4275</v>
      </c>
      <c r="G408" s="25" t="s">
        <v>265</v>
      </c>
      <c r="H408" s="31" t="s">
        <v>4276</v>
      </c>
      <c r="I408" s="25" t="s">
        <v>818</v>
      </c>
      <c r="J408" s="25"/>
      <c r="K408" s="38" t="s">
        <v>265</v>
      </c>
      <c r="L408" s="38">
        <v>64</v>
      </c>
      <c r="M408" s="25"/>
      <c r="N408" s="64"/>
      <c r="O408" s="89"/>
    </row>
    <row r="409" ht="14.5" spans="1:15">
      <c r="A409" s="35" t="s">
        <v>1373</v>
      </c>
      <c r="B409" s="48" t="s">
        <v>198</v>
      </c>
      <c r="C409" s="48">
        <v>4878520</v>
      </c>
      <c r="D409" s="48" t="s">
        <v>253</v>
      </c>
      <c r="E409" s="48" t="s">
        <v>594</v>
      </c>
      <c r="F409" s="48" t="s">
        <v>1257</v>
      </c>
      <c r="G409" s="35" t="s">
        <v>6328</v>
      </c>
      <c r="H409" s="35" t="s">
        <v>1258</v>
      </c>
      <c r="I409" s="48" t="s">
        <v>588</v>
      </c>
      <c r="J409" s="35"/>
      <c r="K409" s="42" t="s">
        <v>870</v>
      </c>
      <c r="L409" s="42" t="s">
        <v>6329</v>
      </c>
      <c r="M409" s="35" t="s">
        <v>5602</v>
      </c>
      <c r="N409" s="35"/>
      <c r="O409" s="42"/>
    </row>
    <row r="410" ht="14.5" spans="1:15">
      <c r="A410" s="25" t="s">
        <v>1373</v>
      </c>
      <c r="B410" s="31" t="s">
        <v>198</v>
      </c>
      <c r="C410" s="31">
        <v>4303718</v>
      </c>
      <c r="D410" s="31" t="s">
        <v>168</v>
      </c>
      <c r="E410" s="31" t="s">
        <v>2107</v>
      </c>
      <c r="F410" s="31" t="s">
        <v>6330</v>
      </c>
      <c r="G410" s="25" t="s">
        <v>6331</v>
      </c>
      <c r="H410" s="25" t="s">
        <v>6332</v>
      </c>
      <c r="I410" s="31" t="s">
        <v>4397</v>
      </c>
      <c r="J410" s="25"/>
      <c r="K410" s="25"/>
      <c r="L410" s="25"/>
      <c r="M410" s="25"/>
      <c r="N410" s="25"/>
      <c r="O410" s="38"/>
    </row>
    <row r="411" ht="14.5" spans="1:15">
      <c r="A411" s="25" t="s">
        <v>1373</v>
      </c>
      <c r="B411" s="31" t="s">
        <v>592</v>
      </c>
      <c r="C411" s="31">
        <v>4468228</v>
      </c>
      <c r="D411" s="31" t="s">
        <v>270</v>
      </c>
      <c r="E411" s="31" t="s">
        <v>6333</v>
      </c>
      <c r="F411" s="31" t="s">
        <v>6334</v>
      </c>
      <c r="G411" s="25" t="s">
        <v>6335</v>
      </c>
      <c r="H411" s="25" t="s">
        <v>6336</v>
      </c>
      <c r="I411" s="31" t="s">
        <v>384</v>
      </c>
      <c r="J411" s="25"/>
      <c r="K411" s="25"/>
      <c r="L411" s="25"/>
      <c r="M411" s="25"/>
      <c r="N411" s="25"/>
      <c r="O411" s="38"/>
    </row>
    <row r="412" ht="14.5" spans="1:15">
      <c r="A412" s="25" t="s">
        <v>1373</v>
      </c>
      <c r="B412" s="31" t="s">
        <v>592</v>
      </c>
      <c r="C412" s="25" t="s">
        <v>1182</v>
      </c>
      <c r="D412" s="31" t="s">
        <v>218</v>
      </c>
      <c r="E412" s="31" t="s">
        <v>1156</v>
      </c>
      <c r="F412" s="31" t="s">
        <v>6337</v>
      </c>
      <c r="G412" s="25" t="s">
        <v>6338</v>
      </c>
      <c r="H412" s="25" t="s">
        <v>6339</v>
      </c>
      <c r="I412" s="25" t="s">
        <v>2603</v>
      </c>
      <c r="J412" s="25"/>
      <c r="K412" s="25"/>
      <c r="L412" s="25"/>
      <c r="M412" s="25"/>
      <c r="N412" s="64"/>
      <c r="O412" s="89"/>
    </row>
    <row r="413" ht="14.5" spans="1:15">
      <c r="A413" s="25" t="s">
        <v>1373</v>
      </c>
      <c r="B413" s="31" t="s">
        <v>198</v>
      </c>
      <c r="C413" s="25">
        <v>4929379</v>
      </c>
      <c r="D413" s="31" t="s">
        <v>715</v>
      </c>
      <c r="E413" s="31" t="s">
        <v>6340</v>
      </c>
      <c r="F413" s="34">
        <v>36718</v>
      </c>
      <c r="G413" s="25" t="s">
        <v>4801</v>
      </c>
      <c r="H413" s="31" t="s">
        <v>6341</v>
      </c>
      <c r="I413" s="31" t="s">
        <v>529</v>
      </c>
      <c r="J413" s="25"/>
      <c r="K413" s="25" t="s">
        <v>4801</v>
      </c>
      <c r="L413" s="25">
        <v>62</v>
      </c>
      <c r="M413" s="25"/>
      <c r="N413" s="64"/>
      <c r="O413" s="89"/>
    </row>
    <row r="414" ht="14.5" spans="1:15">
      <c r="A414" s="35" t="s">
        <v>1373</v>
      </c>
      <c r="B414" s="48" t="s">
        <v>147</v>
      </c>
      <c r="C414" s="48">
        <v>4979272</v>
      </c>
      <c r="D414" s="84" t="s">
        <v>1743</v>
      </c>
      <c r="E414" s="84" t="s">
        <v>1744</v>
      </c>
      <c r="F414" s="42" t="s">
        <v>3739</v>
      </c>
      <c r="G414" s="42" t="s">
        <v>311</v>
      </c>
      <c r="H414" s="42" t="s">
        <v>6342</v>
      </c>
      <c r="I414" s="35" t="s">
        <v>818</v>
      </c>
      <c r="J414" s="35"/>
      <c r="K414" s="42" t="s">
        <v>311</v>
      </c>
      <c r="L414" s="42" t="s">
        <v>6343</v>
      </c>
      <c r="M414" s="35" t="s">
        <v>5602</v>
      </c>
      <c r="N414" s="35"/>
      <c r="O414" s="42"/>
    </row>
    <row r="415" ht="14.5" spans="1:15">
      <c r="A415" s="35" t="s">
        <v>1373</v>
      </c>
      <c r="B415" s="48" t="s">
        <v>147</v>
      </c>
      <c r="C415" s="84">
        <v>4891929</v>
      </c>
      <c r="D415" s="84" t="s">
        <v>6344</v>
      </c>
      <c r="E415" s="84" t="s">
        <v>6345</v>
      </c>
      <c r="F415" s="42" t="s">
        <v>6346</v>
      </c>
      <c r="G415" s="42" t="s">
        <v>4615</v>
      </c>
      <c r="H415" s="42" t="s">
        <v>5146</v>
      </c>
      <c r="I415" s="48" t="s">
        <v>529</v>
      </c>
      <c r="J415" s="35"/>
      <c r="K415" s="42" t="s">
        <v>4615</v>
      </c>
      <c r="L415" s="42">
        <v>70</v>
      </c>
      <c r="M415" s="35" t="s">
        <v>5684</v>
      </c>
      <c r="N415" s="35"/>
      <c r="O415" s="42"/>
    </row>
    <row r="416" ht="14.5" spans="1:15">
      <c r="A416" s="25" t="s">
        <v>1373</v>
      </c>
      <c r="B416" s="31" t="s">
        <v>198</v>
      </c>
      <c r="C416" s="25">
        <v>4630444</v>
      </c>
      <c r="D416" s="31" t="s">
        <v>852</v>
      </c>
      <c r="E416" s="31" t="s">
        <v>1835</v>
      </c>
      <c r="F416" s="31">
        <v>37927</v>
      </c>
      <c r="G416" s="25" t="s">
        <v>214</v>
      </c>
      <c r="H416" s="25" t="s">
        <v>2696</v>
      </c>
      <c r="I416" s="25" t="s">
        <v>529</v>
      </c>
      <c r="J416" s="25"/>
      <c r="K416" s="25" t="s">
        <v>214</v>
      </c>
      <c r="L416" s="25">
        <v>62</v>
      </c>
      <c r="M416" s="25" t="s">
        <v>5720</v>
      </c>
      <c r="N416" s="64"/>
      <c r="O416" s="89"/>
    </row>
    <row r="417" ht="14.5" spans="1:15">
      <c r="A417" s="33" t="s">
        <v>6347</v>
      </c>
      <c r="B417" s="31" t="s">
        <v>147</v>
      </c>
      <c r="C417" s="25">
        <v>4006160</v>
      </c>
      <c r="D417" s="25" t="s">
        <v>4719</v>
      </c>
      <c r="E417" s="25" t="s">
        <v>6348</v>
      </c>
      <c r="F417" s="34">
        <v>35866</v>
      </c>
      <c r="G417" s="25" t="s">
        <v>4748</v>
      </c>
      <c r="H417" s="25" t="s">
        <v>6349</v>
      </c>
      <c r="I417" s="25" t="s">
        <v>6350</v>
      </c>
      <c r="J417" s="25" t="s">
        <v>3032</v>
      </c>
      <c r="K417" s="25"/>
      <c r="L417" s="25"/>
      <c r="M417" s="25"/>
      <c r="N417" s="25"/>
      <c r="O417" s="38"/>
    </row>
    <row r="418" ht="14.5" spans="1:15">
      <c r="A418" s="33" t="s">
        <v>6347</v>
      </c>
      <c r="B418" s="31" t="s">
        <v>147</v>
      </c>
      <c r="C418" s="25">
        <v>3617204</v>
      </c>
      <c r="D418" s="25" t="s">
        <v>4732</v>
      </c>
      <c r="E418" s="25" t="s">
        <v>6351</v>
      </c>
      <c r="F418" s="25" t="s">
        <v>6352</v>
      </c>
      <c r="G418" s="25" t="s">
        <v>2716</v>
      </c>
      <c r="H418" s="25" t="s">
        <v>4735</v>
      </c>
      <c r="I418" s="25" t="s">
        <v>5573</v>
      </c>
      <c r="J418" s="25" t="s">
        <v>5599</v>
      </c>
      <c r="K418" s="25"/>
      <c r="L418" s="25"/>
      <c r="M418" s="25"/>
      <c r="N418" s="64"/>
      <c r="O418" s="89"/>
    </row>
    <row r="419" ht="14.5" spans="1:15">
      <c r="A419" s="33" t="s">
        <v>6347</v>
      </c>
      <c r="B419" s="31" t="s">
        <v>147</v>
      </c>
      <c r="C419" s="25">
        <v>3883713</v>
      </c>
      <c r="D419" s="25" t="s">
        <v>4642</v>
      </c>
      <c r="E419" s="25" t="s">
        <v>6353</v>
      </c>
      <c r="F419" s="25" t="s">
        <v>6354</v>
      </c>
      <c r="G419" s="25" t="s">
        <v>4748</v>
      </c>
      <c r="H419" s="25" t="s">
        <v>6355</v>
      </c>
      <c r="I419" s="25" t="s">
        <v>2718</v>
      </c>
      <c r="J419" s="25" t="s">
        <v>5599</v>
      </c>
      <c r="K419" s="25"/>
      <c r="L419" s="25"/>
      <c r="M419" s="25"/>
      <c r="N419" s="25"/>
      <c r="O419" s="38"/>
    </row>
    <row r="420" ht="14.5" spans="1:15">
      <c r="A420" s="33" t="s">
        <v>6356</v>
      </c>
      <c r="B420" s="31" t="s">
        <v>147</v>
      </c>
      <c r="C420" s="25">
        <v>4781373</v>
      </c>
      <c r="D420" s="25" t="s">
        <v>4695</v>
      </c>
      <c r="E420" s="25" t="s">
        <v>6357</v>
      </c>
      <c r="F420" s="25" t="s">
        <v>6358</v>
      </c>
      <c r="G420" s="25" t="s">
        <v>4803</v>
      </c>
      <c r="H420" s="25" t="s">
        <v>6359</v>
      </c>
      <c r="I420" s="25" t="s">
        <v>2718</v>
      </c>
      <c r="J420" s="25" t="s">
        <v>5599</v>
      </c>
      <c r="K420" s="25"/>
      <c r="L420" s="25"/>
      <c r="M420" s="25"/>
      <c r="N420" s="25"/>
      <c r="O420" s="38"/>
    </row>
    <row r="421" ht="14.5" spans="1:15">
      <c r="A421" s="33" t="s">
        <v>6347</v>
      </c>
      <c r="B421" s="31" t="s">
        <v>147</v>
      </c>
      <c r="C421" s="25">
        <v>4155415</v>
      </c>
      <c r="D421" s="25" t="s">
        <v>4719</v>
      </c>
      <c r="E421" s="25" t="s">
        <v>6360</v>
      </c>
      <c r="F421" s="34">
        <v>35766</v>
      </c>
      <c r="G421" s="25" t="s">
        <v>4801</v>
      </c>
      <c r="H421" s="25" t="s">
        <v>6361</v>
      </c>
      <c r="I421" s="25" t="s">
        <v>2718</v>
      </c>
      <c r="J421" s="25" t="s">
        <v>3032</v>
      </c>
      <c r="K421" s="25"/>
      <c r="L421" s="25"/>
      <c r="M421" s="25"/>
      <c r="N421" s="25"/>
      <c r="O421" s="38"/>
    </row>
    <row r="422" ht="14.5" spans="1:15">
      <c r="A422" s="33" t="s">
        <v>6347</v>
      </c>
      <c r="B422" s="31" t="s">
        <v>147</v>
      </c>
      <c r="C422" s="25">
        <v>4151290</v>
      </c>
      <c r="D422" s="25" t="s">
        <v>1787</v>
      </c>
      <c r="E422" s="25" t="s">
        <v>2715</v>
      </c>
      <c r="F422" s="34">
        <v>36226</v>
      </c>
      <c r="G422" s="25" t="s">
        <v>2716</v>
      </c>
      <c r="H422" s="25" t="s">
        <v>2717</v>
      </c>
      <c r="I422" s="25" t="s">
        <v>2718</v>
      </c>
      <c r="J422" s="25" t="s">
        <v>3032</v>
      </c>
      <c r="K422" s="25"/>
      <c r="L422" s="25"/>
      <c r="M422" s="25"/>
      <c r="N422" s="25"/>
      <c r="O422" s="38"/>
    </row>
    <row r="423" ht="14.5" spans="1:15">
      <c r="A423" s="33" t="s">
        <v>6347</v>
      </c>
      <c r="B423" s="31" t="s">
        <v>147</v>
      </c>
      <c r="C423" s="25">
        <v>4303873</v>
      </c>
      <c r="D423" s="25" t="s">
        <v>4719</v>
      </c>
      <c r="E423" s="25" t="s">
        <v>6362</v>
      </c>
      <c r="F423" s="34">
        <v>36435</v>
      </c>
      <c r="G423" s="25" t="s">
        <v>5590</v>
      </c>
      <c r="H423" s="25" t="s">
        <v>6363</v>
      </c>
      <c r="I423" s="25" t="s">
        <v>6350</v>
      </c>
      <c r="J423" s="25" t="s">
        <v>5599</v>
      </c>
      <c r="K423" s="25"/>
      <c r="L423" s="25"/>
      <c r="M423" s="25"/>
      <c r="N423" s="25"/>
      <c r="O423" s="38"/>
    </row>
    <row r="424" ht="14.5" spans="1:15">
      <c r="A424" s="33" t="s">
        <v>6347</v>
      </c>
      <c r="B424" s="31" t="s">
        <v>147</v>
      </c>
      <c r="C424" s="25">
        <v>4209113</v>
      </c>
      <c r="D424" s="25" t="s">
        <v>703</v>
      </c>
      <c r="E424" s="25" t="s">
        <v>6364</v>
      </c>
      <c r="F424" s="34">
        <v>36222</v>
      </c>
      <c r="G424" s="25" t="s">
        <v>4751</v>
      </c>
      <c r="H424" s="25" t="s">
        <v>6365</v>
      </c>
      <c r="I424" s="25" t="s">
        <v>2718</v>
      </c>
      <c r="J424" s="25" t="s">
        <v>5895</v>
      </c>
      <c r="K424" s="25"/>
      <c r="L424" s="25"/>
      <c r="M424" s="25"/>
      <c r="N424" s="25"/>
      <c r="O424" s="38"/>
    </row>
    <row r="425" ht="14.5" spans="1:15">
      <c r="A425" s="33" t="s">
        <v>6347</v>
      </c>
      <c r="B425" s="31" t="s">
        <v>147</v>
      </c>
      <c r="C425" s="25">
        <v>4906005</v>
      </c>
      <c r="D425" s="25" t="s">
        <v>6366</v>
      </c>
      <c r="E425" s="25" t="s">
        <v>6367</v>
      </c>
      <c r="F425" s="34">
        <v>36497</v>
      </c>
      <c r="G425" s="25" t="s">
        <v>5624</v>
      </c>
      <c r="H425" s="25" t="s">
        <v>6368</v>
      </c>
      <c r="I425" s="25" t="s">
        <v>2718</v>
      </c>
      <c r="J425" s="25" t="s">
        <v>5599</v>
      </c>
      <c r="K425" s="25"/>
      <c r="L425" s="25"/>
      <c r="M425" s="25"/>
      <c r="N425" s="25"/>
      <c r="O425" s="38"/>
    </row>
    <row r="426" ht="14.5" spans="1:15">
      <c r="A426" s="33" t="s">
        <v>6347</v>
      </c>
      <c r="B426" s="31" t="s">
        <v>147</v>
      </c>
      <c r="C426" s="25">
        <v>4721080</v>
      </c>
      <c r="D426" s="25" t="s">
        <v>1787</v>
      </c>
      <c r="E426" s="25" t="s">
        <v>1788</v>
      </c>
      <c r="F426" s="34" t="s">
        <v>1789</v>
      </c>
      <c r="G426" s="25" t="s">
        <v>5590</v>
      </c>
      <c r="H426" s="25" t="s">
        <v>6369</v>
      </c>
      <c r="I426" s="25" t="s">
        <v>2718</v>
      </c>
      <c r="J426" s="25" t="s">
        <v>5599</v>
      </c>
      <c r="K426" s="25"/>
      <c r="L426" s="25"/>
      <c r="M426" s="25"/>
      <c r="N426" s="25"/>
      <c r="O426" s="38"/>
    </row>
    <row r="427" ht="16.5" spans="1:15">
      <c r="A427" s="25" t="s">
        <v>4662</v>
      </c>
      <c r="B427" s="31" t="s">
        <v>581</v>
      </c>
      <c r="C427" s="25">
        <v>4926550</v>
      </c>
      <c r="D427" s="25" t="s">
        <v>4621</v>
      </c>
      <c r="E427" s="25" t="s">
        <v>6370</v>
      </c>
      <c r="F427" s="54" t="s">
        <v>6371</v>
      </c>
      <c r="G427" s="25" t="s">
        <v>5590</v>
      </c>
      <c r="H427" s="25" t="s">
        <v>6372</v>
      </c>
      <c r="I427" s="31" t="s">
        <v>6373</v>
      </c>
      <c r="J427" s="25" t="s">
        <v>5599</v>
      </c>
      <c r="K427" s="25"/>
      <c r="L427" s="25" t="s">
        <v>5994</v>
      </c>
      <c r="M427" s="41"/>
      <c r="N427" s="25"/>
      <c r="O427" s="38"/>
    </row>
    <row r="428" ht="16.5" spans="1:15">
      <c r="A428" s="25" t="s">
        <v>4662</v>
      </c>
      <c r="B428" s="31" t="s">
        <v>198</v>
      </c>
      <c r="C428" s="25">
        <v>4530424</v>
      </c>
      <c r="D428" s="25" t="s">
        <v>1949</v>
      </c>
      <c r="E428" s="25" t="s">
        <v>969</v>
      </c>
      <c r="F428" s="85">
        <v>36710</v>
      </c>
      <c r="G428" s="25" t="s">
        <v>4803</v>
      </c>
      <c r="H428" s="25" t="s">
        <v>6374</v>
      </c>
      <c r="I428" s="25" t="s">
        <v>603</v>
      </c>
      <c r="J428" s="25" t="s">
        <v>5895</v>
      </c>
      <c r="K428" s="25" t="s">
        <v>5635</v>
      </c>
      <c r="L428" s="25">
        <v>68</v>
      </c>
      <c r="M428" s="25"/>
      <c r="N428" s="25"/>
      <c r="O428" s="38"/>
    </row>
    <row r="429" ht="16.5" spans="1:15">
      <c r="A429" s="25" t="s">
        <v>4662</v>
      </c>
      <c r="B429" s="31" t="s">
        <v>198</v>
      </c>
      <c r="C429" s="25">
        <v>4741561</v>
      </c>
      <c r="D429" s="25" t="s">
        <v>703</v>
      </c>
      <c r="E429" s="25" t="s">
        <v>704</v>
      </c>
      <c r="F429" s="86" t="s">
        <v>705</v>
      </c>
      <c r="G429" s="25" t="s">
        <v>6375</v>
      </c>
      <c r="H429" s="25" t="s">
        <v>6376</v>
      </c>
      <c r="I429" s="25" t="s">
        <v>707</v>
      </c>
      <c r="J429" s="25" t="s">
        <v>5895</v>
      </c>
      <c r="K429" s="25" t="s">
        <v>2716</v>
      </c>
      <c r="L429" s="25">
        <v>59</v>
      </c>
      <c r="M429" s="25"/>
      <c r="N429" s="64"/>
      <c r="O429" s="89"/>
    </row>
    <row r="430" ht="16.5" spans="1:15">
      <c r="A430" s="25" t="s">
        <v>4662</v>
      </c>
      <c r="B430" s="31" t="s">
        <v>198</v>
      </c>
      <c r="C430" s="25">
        <v>4930486</v>
      </c>
      <c r="D430" s="25" t="s">
        <v>4670</v>
      </c>
      <c r="E430" s="25" t="s">
        <v>6377</v>
      </c>
      <c r="F430" s="86" t="s">
        <v>569</v>
      </c>
      <c r="G430" s="25" t="s">
        <v>4801</v>
      </c>
      <c r="H430" s="25" t="s">
        <v>6378</v>
      </c>
      <c r="I430" s="25" t="s">
        <v>6379</v>
      </c>
      <c r="J430" s="25" t="s">
        <v>5685</v>
      </c>
      <c r="K430" s="25"/>
      <c r="L430" s="25" t="s">
        <v>5994</v>
      </c>
      <c r="M430" s="41"/>
      <c r="N430" s="64"/>
      <c r="O430" s="89"/>
    </row>
    <row r="431" ht="16.5" spans="1:15">
      <c r="A431" s="25" t="s">
        <v>4662</v>
      </c>
      <c r="B431" s="31" t="s">
        <v>198</v>
      </c>
      <c r="C431" s="25">
        <v>4877698</v>
      </c>
      <c r="D431" s="25" t="s">
        <v>5642</v>
      </c>
      <c r="E431" s="25" t="s">
        <v>6380</v>
      </c>
      <c r="F431" s="86" t="s">
        <v>4537</v>
      </c>
      <c r="G431" s="25" t="s">
        <v>2716</v>
      </c>
      <c r="H431" s="25" t="s">
        <v>6381</v>
      </c>
      <c r="I431" s="25" t="s">
        <v>707</v>
      </c>
      <c r="J431" s="25" t="s">
        <v>5895</v>
      </c>
      <c r="K431" s="25"/>
      <c r="L431" s="25"/>
      <c r="M431" s="25" t="s">
        <v>6382</v>
      </c>
      <c r="N431" s="64"/>
      <c r="O431" s="89"/>
    </row>
    <row r="432" ht="16.5" spans="1:15">
      <c r="A432" s="25" t="s">
        <v>4662</v>
      </c>
      <c r="B432" s="25" t="s">
        <v>605</v>
      </c>
      <c r="C432" s="25">
        <v>4534777</v>
      </c>
      <c r="D432" s="25" t="s">
        <v>1611</v>
      </c>
      <c r="E432" s="25" t="s">
        <v>1612</v>
      </c>
      <c r="F432" s="86" t="s">
        <v>1613</v>
      </c>
      <c r="G432" s="25" t="s">
        <v>2716</v>
      </c>
      <c r="H432" s="25" t="s">
        <v>6383</v>
      </c>
      <c r="I432" s="25" t="s">
        <v>6384</v>
      </c>
      <c r="J432" s="25" t="s">
        <v>5895</v>
      </c>
      <c r="K432" s="25" t="s">
        <v>2716</v>
      </c>
      <c r="L432" s="50" t="s">
        <v>6385</v>
      </c>
      <c r="M432" s="25"/>
      <c r="N432" s="64"/>
      <c r="O432" s="89"/>
    </row>
    <row r="433" ht="16.5" spans="1:15">
      <c r="A433" s="25" t="s">
        <v>4662</v>
      </c>
      <c r="B433" s="25" t="s">
        <v>605</v>
      </c>
      <c r="C433" s="25">
        <v>4373051</v>
      </c>
      <c r="D433" s="25" t="s">
        <v>703</v>
      </c>
      <c r="E433" s="25" t="s">
        <v>6386</v>
      </c>
      <c r="F433" s="54">
        <v>36498</v>
      </c>
      <c r="G433" s="25" t="s">
        <v>5590</v>
      </c>
      <c r="H433" s="25" t="s">
        <v>4730</v>
      </c>
      <c r="I433" s="25" t="s">
        <v>6387</v>
      </c>
      <c r="J433" s="25" t="s">
        <v>5599</v>
      </c>
      <c r="K433" s="25" t="s">
        <v>5590</v>
      </c>
      <c r="L433" s="25">
        <v>63</v>
      </c>
      <c r="M433" s="25"/>
      <c r="N433" s="25"/>
      <c r="O433" s="38"/>
    </row>
    <row r="434" ht="16.5" spans="1:15">
      <c r="A434" s="25" t="s">
        <v>4662</v>
      </c>
      <c r="B434" s="25" t="s">
        <v>581</v>
      </c>
      <c r="C434" s="25">
        <v>4909275</v>
      </c>
      <c r="D434" s="25" t="s">
        <v>1787</v>
      </c>
      <c r="E434" s="25" t="s">
        <v>6388</v>
      </c>
      <c r="F434" s="54">
        <v>37171</v>
      </c>
      <c r="G434" s="25" t="s">
        <v>4801</v>
      </c>
      <c r="H434" s="25" t="s">
        <v>6389</v>
      </c>
      <c r="I434" s="25" t="s">
        <v>6390</v>
      </c>
      <c r="J434" s="25" t="s">
        <v>5895</v>
      </c>
      <c r="K434" s="25" t="s">
        <v>4801</v>
      </c>
      <c r="L434" s="25">
        <v>67</v>
      </c>
      <c r="M434" s="25"/>
      <c r="N434" s="25"/>
      <c r="O434" s="38"/>
    </row>
    <row r="435" ht="16.5" spans="1:15">
      <c r="A435" s="44" t="s">
        <v>4662</v>
      </c>
      <c r="B435" s="44" t="s">
        <v>605</v>
      </c>
      <c r="C435" s="44">
        <v>4649534</v>
      </c>
      <c r="D435" s="44" t="s">
        <v>5755</v>
      </c>
      <c r="E435" s="44" t="s">
        <v>6391</v>
      </c>
      <c r="F435" s="87">
        <v>36681</v>
      </c>
      <c r="G435" s="44" t="s">
        <v>4754</v>
      </c>
      <c r="H435" s="44" t="s">
        <v>6392</v>
      </c>
      <c r="I435" s="44" t="s">
        <v>6384</v>
      </c>
      <c r="J435" s="44" t="s">
        <v>5599</v>
      </c>
      <c r="K435" s="44" t="s">
        <v>4754</v>
      </c>
      <c r="L435" s="44">
        <v>60</v>
      </c>
      <c r="M435" s="44" t="s">
        <v>5810</v>
      </c>
      <c r="N435" s="44"/>
      <c r="O435" s="45"/>
    </row>
    <row r="436" ht="16.5" spans="1:15">
      <c r="A436" s="25" t="s">
        <v>4662</v>
      </c>
      <c r="B436" s="25" t="s">
        <v>4659</v>
      </c>
      <c r="C436" s="25">
        <v>4859055</v>
      </c>
      <c r="D436" s="25" t="s">
        <v>620</v>
      </c>
      <c r="E436" s="25" t="s">
        <v>621</v>
      </c>
      <c r="F436" s="86" t="s">
        <v>4439</v>
      </c>
      <c r="G436" s="25" t="s">
        <v>5624</v>
      </c>
      <c r="H436" s="25" t="s">
        <v>4660</v>
      </c>
      <c r="I436" s="25" t="s">
        <v>6393</v>
      </c>
      <c r="J436" s="25" t="s">
        <v>5895</v>
      </c>
      <c r="K436" s="25" t="s">
        <v>5624</v>
      </c>
      <c r="L436" s="25">
        <v>55</v>
      </c>
      <c r="M436" s="25"/>
      <c r="N436" s="25"/>
      <c r="O436" s="38"/>
    </row>
    <row r="437" ht="16.5" spans="1:15">
      <c r="A437" s="25" t="s">
        <v>4662</v>
      </c>
      <c r="B437" s="25" t="s">
        <v>605</v>
      </c>
      <c r="C437" s="25">
        <v>4882103</v>
      </c>
      <c r="D437" s="25" t="s">
        <v>606</v>
      </c>
      <c r="E437" s="25" t="s">
        <v>607</v>
      </c>
      <c r="F437" s="86" t="s">
        <v>608</v>
      </c>
      <c r="G437" s="25" t="s">
        <v>6394</v>
      </c>
      <c r="H437" s="25" t="s">
        <v>6395</v>
      </c>
      <c r="I437" s="25" t="s">
        <v>6041</v>
      </c>
      <c r="J437" s="25" t="s">
        <v>5895</v>
      </c>
      <c r="K437" s="25" t="s">
        <v>5590</v>
      </c>
      <c r="L437" s="25">
        <v>57</v>
      </c>
      <c r="M437" s="25"/>
      <c r="N437" s="25"/>
      <c r="O437" s="38"/>
    </row>
    <row r="438" ht="14.5" spans="1:15">
      <c r="A438" s="64" t="s">
        <v>4662</v>
      </c>
      <c r="B438" s="64" t="s">
        <v>4663</v>
      </c>
      <c r="C438" s="64">
        <v>4279406</v>
      </c>
      <c r="D438" s="64" t="s">
        <v>1787</v>
      </c>
      <c r="E438" s="64" t="s">
        <v>6396</v>
      </c>
      <c r="F438" s="64" t="s">
        <v>4446</v>
      </c>
      <c r="G438" s="64" t="s">
        <v>4803</v>
      </c>
      <c r="H438" s="64" t="s">
        <v>6397</v>
      </c>
      <c r="I438" s="64" t="s">
        <v>6384</v>
      </c>
      <c r="J438" s="64" t="s">
        <v>5599</v>
      </c>
      <c r="K438" s="64" t="s">
        <v>4803</v>
      </c>
      <c r="L438" s="64">
        <v>68</v>
      </c>
      <c r="M438" s="64"/>
      <c r="N438" s="25"/>
      <c r="O438" s="38"/>
    </row>
    <row r="439" ht="14.5" spans="1:15">
      <c r="A439" s="35" t="s">
        <v>4662</v>
      </c>
      <c r="B439" s="35" t="s">
        <v>4663</v>
      </c>
      <c r="C439" s="35">
        <v>4039633</v>
      </c>
      <c r="D439" s="35" t="s">
        <v>4719</v>
      </c>
      <c r="E439" s="35" t="s">
        <v>6398</v>
      </c>
      <c r="F439" s="35" t="s">
        <v>4477</v>
      </c>
      <c r="G439" s="35" t="s">
        <v>4801</v>
      </c>
      <c r="H439" s="35" t="s">
        <v>6399</v>
      </c>
      <c r="I439" s="35" t="s">
        <v>6400</v>
      </c>
      <c r="J439" s="35" t="s">
        <v>5599</v>
      </c>
      <c r="K439" s="35" t="s">
        <v>4801</v>
      </c>
      <c r="L439" s="35">
        <v>69</v>
      </c>
      <c r="M439" s="35" t="s">
        <v>5684</v>
      </c>
      <c r="N439" s="35"/>
      <c r="O439" s="42"/>
    </row>
    <row r="440" ht="14.5" spans="1:15">
      <c r="A440" s="64" t="s">
        <v>4662</v>
      </c>
      <c r="B440" s="64" t="s">
        <v>605</v>
      </c>
      <c r="C440" s="64">
        <v>4497950</v>
      </c>
      <c r="D440" s="64" t="s">
        <v>6366</v>
      </c>
      <c r="E440" s="64" t="s">
        <v>6401</v>
      </c>
      <c r="F440" s="25" t="s">
        <v>6402</v>
      </c>
      <c r="G440" s="64" t="s">
        <v>5590</v>
      </c>
      <c r="H440" s="64" t="s">
        <v>6403</v>
      </c>
      <c r="I440" s="64" t="s">
        <v>603</v>
      </c>
      <c r="J440" s="64" t="s">
        <v>3032</v>
      </c>
      <c r="K440" s="64" t="s">
        <v>5590</v>
      </c>
      <c r="L440" s="64">
        <v>55</v>
      </c>
      <c r="M440" s="64"/>
      <c r="N440" s="25"/>
      <c r="O440" s="38"/>
    </row>
    <row r="441" ht="14.5" spans="1:15">
      <c r="A441" s="64" t="s">
        <v>4662</v>
      </c>
      <c r="B441" s="64" t="s">
        <v>4663</v>
      </c>
      <c r="C441" s="64">
        <v>4404384</v>
      </c>
      <c r="D441" s="64" t="s">
        <v>4664</v>
      </c>
      <c r="E441" s="64" t="s">
        <v>6404</v>
      </c>
      <c r="F441" s="64" t="s">
        <v>4443</v>
      </c>
      <c r="G441" s="64" t="s">
        <v>4803</v>
      </c>
      <c r="H441" s="64" t="s">
        <v>6405</v>
      </c>
      <c r="I441" s="64" t="s">
        <v>6384</v>
      </c>
      <c r="J441" s="64" t="s">
        <v>3032</v>
      </c>
      <c r="K441" s="64" t="s">
        <v>4803</v>
      </c>
      <c r="L441" s="64">
        <v>54</v>
      </c>
      <c r="M441" s="64"/>
      <c r="N441" s="25"/>
      <c r="O441" s="38"/>
    </row>
    <row r="442" ht="14.5" spans="1:15">
      <c r="A442" s="64" t="s">
        <v>4662</v>
      </c>
      <c r="B442" s="64" t="s">
        <v>5932</v>
      </c>
      <c r="C442" s="64">
        <v>4501065</v>
      </c>
      <c r="D442" s="64" t="s">
        <v>5652</v>
      </c>
      <c r="E442" s="64" t="s">
        <v>6406</v>
      </c>
      <c r="F442" s="67">
        <v>36748</v>
      </c>
      <c r="G442" s="64" t="s">
        <v>5585</v>
      </c>
      <c r="H442" s="64" t="s">
        <v>6407</v>
      </c>
      <c r="I442" s="64" t="s">
        <v>6408</v>
      </c>
      <c r="J442" s="64" t="s">
        <v>5895</v>
      </c>
      <c r="K442" s="64" t="s">
        <v>5585</v>
      </c>
      <c r="L442" s="64" t="s">
        <v>6409</v>
      </c>
      <c r="M442" s="64" t="s">
        <v>5602</v>
      </c>
      <c r="N442" s="25"/>
      <c r="O442" s="38"/>
    </row>
    <row r="443" ht="14.5" spans="1:15">
      <c r="A443" s="25" t="s">
        <v>4662</v>
      </c>
      <c r="B443" s="25" t="s">
        <v>4663</v>
      </c>
      <c r="C443" s="25">
        <v>4236565</v>
      </c>
      <c r="D443" s="25" t="s">
        <v>703</v>
      </c>
      <c r="E443" s="25" t="s">
        <v>6410</v>
      </c>
      <c r="F443" s="25" t="s">
        <v>4511</v>
      </c>
      <c r="G443" s="25" t="s">
        <v>4751</v>
      </c>
      <c r="H443" s="25" t="s">
        <v>4760</v>
      </c>
      <c r="I443" s="25" t="s">
        <v>6384</v>
      </c>
      <c r="J443" s="25" t="s">
        <v>5599</v>
      </c>
      <c r="K443" s="25"/>
      <c r="L443" s="25" t="s">
        <v>6411</v>
      </c>
      <c r="M443" s="25"/>
      <c r="N443" s="25"/>
      <c r="O443" s="38"/>
    </row>
    <row r="444" ht="14.5" spans="1:15">
      <c r="A444" s="25" t="s">
        <v>4662</v>
      </c>
      <c r="B444" s="25" t="s">
        <v>605</v>
      </c>
      <c r="C444" s="25">
        <v>4620187</v>
      </c>
      <c r="D444" s="25" t="s">
        <v>703</v>
      </c>
      <c r="E444" s="25" t="s">
        <v>6412</v>
      </c>
      <c r="F444" s="25" t="s">
        <v>4505</v>
      </c>
      <c r="G444" s="25" t="s">
        <v>6413</v>
      </c>
      <c r="H444" s="25" t="s">
        <v>6414</v>
      </c>
      <c r="I444" s="25" t="s">
        <v>6415</v>
      </c>
      <c r="J444" s="25" t="s">
        <v>5599</v>
      </c>
      <c r="K444" s="25"/>
      <c r="L444" s="25" t="s">
        <v>6411</v>
      </c>
      <c r="M444" s="25"/>
      <c r="N444" s="25"/>
      <c r="O444" s="38"/>
    </row>
    <row r="445" ht="14.5" spans="1:15">
      <c r="A445" s="25" t="s">
        <v>4662</v>
      </c>
      <c r="B445" s="25" t="s">
        <v>605</v>
      </c>
      <c r="C445" s="25">
        <v>5057611</v>
      </c>
      <c r="D445" s="25" t="s">
        <v>4674</v>
      </c>
      <c r="E445" s="25" t="s">
        <v>6416</v>
      </c>
      <c r="F445" s="25" t="s">
        <v>4452</v>
      </c>
      <c r="G445" s="25" t="s">
        <v>5624</v>
      </c>
      <c r="H445" s="25" t="s">
        <v>6417</v>
      </c>
      <c r="I445" s="25" t="s">
        <v>6384</v>
      </c>
      <c r="J445" s="25" t="s">
        <v>5895</v>
      </c>
      <c r="K445" s="25" t="s">
        <v>5624</v>
      </c>
      <c r="L445" s="25">
        <v>53</v>
      </c>
      <c r="M445" s="25"/>
      <c r="N445" s="25"/>
      <c r="O445" s="38"/>
    </row>
    <row r="446" ht="14.5" spans="1:15">
      <c r="A446" s="64" t="s">
        <v>4662</v>
      </c>
      <c r="B446" s="64" t="s">
        <v>605</v>
      </c>
      <c r="C446" s="25">
        <v>4900885</v>
      </c>
      <c r="D446" s="64" t="s">
        <v>4719</v>
      </c>
      <c r="E446" s="64" t="s">
        <v>6418</v>
      </c>
      <c r="F446" s="67">
        <v>37016</v>
      </c>
      <c r="G446" s="64" t="s">
        <v>4801</v>
      </c>
      <c r="H446" s="64" t="s">
        <v>6419</v>
      </c>
      <c r="I446" s="64" t="s">
        <v>6420</v>
      </c>
      <c r="J446" s="64" t="s">
        <v>5599</v>
      </c>
      <c r="K446" s="64"/>
      <c r="L446" s="64" t="s">
        <v>5994</v>
      </c>
      <c r="M446" s="64"/>
      <c r="N446" s="25"/>
      <c r="O446" s="38"/>
    </row>
    <row r="447" ht="14.5" spans="1:15">
      <c r="A447" s="25" t="s">
        <v>4662</v>
      </c>
      <c r="B447" s="25" t="s">
        <v>4659</v>
      </c>
      <c r="C447" s="25">
        <v>4600932</v>
      </c>
      <c r="D447" s="25" t="s">
        <v>6421</v>
      </c>
      <c r="E447" s="25" t="s">
        <v>6422</v>
      </c>
      <c r="F447" s="34">
        <v>36170</v>
      </c>
      <c r="G447" s="25" t="s">
        <v>2716</v>
      </c>
      <c r="H447" s="25" t="s">
        <v>6423</v>
      </c>
      <c r="I447" s="25" t="s">
        <v>6424</v>
      </c>
      <c r="J447" s="25" t="s">
        <v>5599</v>
      </c>
      <c r="K447" s="25"/>
      <c r="L447" s="25" t="s">
        <v>6411</v>
      </c>
      <c r="M447" s="25"/>
      <c r="N447" s="25"/>
      <c r="O447" s="38"/>
    </row>
    <row r="448" ht="14.5" spans="1:15">
      <c r="A448" s="25" t="s">
        <v>4662</v>
      </c>
      <c r="B448" s="25" t="s">
        <v>4652</v>
      </c>
      <c r="C448" s="25">
        <v>4630444</v>
      </c>
      <c r="D448" s="25" t="s">
        <v>5798</v>
      </c>
      <c r="E448" s="25" t="s">
        <v>6425</v>
      </c>
      <c r="F448" s="25" t="s">
        <v>4483</v>
      </c>
      <c r="G448" s="25" t="s">
        <v>4803</v>
      </c>
      <c r="H448" s="25" t="s">
        <v>6426</v>
      </c>
      <c r="I448" s="25" t="s">
        <v>6384</v>
      </c>
      <c r="J448" s="25" t="s">
        <v>5895</v>
      </c>
      <c r="K448" s="25" t="s">
        <v>4803</v>
      </c>
      <c r="L448" s="25">
        <v>62</v>
      </c>
      <c r="M448" s="25"/>
      <c r="N448" s="25"/>
      <c r="O448" s="38"/>
    </row>
    <row r="449" ht="14.5" spans="1:15">
      <c r="A449" s="25" t="s">
        <v>4662</v>
      </c>
      <c r="B449" s="25" t="s">
        <v>4663</v>
      </c>
      <c r="C449" s="25">
        <v>3903139</v>
      </c>
      <c r="D449" s="25" t="s">
        <v>4765</v>
      </c>
      <c r="E449" s="25" t="s">
        <v>6427</v>
      </c>
      <c r="F449" s="25" t="s">
        <v>4767</v>
      </c>
      <c r="G449" s="25" t="s">
        <v>4754</v>
      </c>
      <c r="H449" s="25" t="s">
        <v>6428</v>
      </c>
      <c r="I449" s="25" t="s">
        <v>5573</v>
      </c>
      <c r="J449" s="25" t="s">
        <v>5685</v>
      </c>
      <c r="K449" s="25" t="s">
        <v>4754</v>
      </c>
      <c r="L449" s="25">
        <v>52</v>
      </c>
      <c r="M449" s="25"/>
      <c r="N449" s="25"/>
      <c r="O449" s="38"/>
    </row>
    <row r="450" ht="14.5" spans="1:15">
      <c r="A450" s="25" t="s">
        <v>4662</v>
      </c>
      <c r="B450" s="25" t="s">
        <v>4663</v>
      </c>
      <c r="C450" s="25">
        <v>4501143</v>
      </c>
      <c r="D450" s="25" t="s">
        <v>5755</v>
      </c>
      <c r="E450" s="25" t="s">
        <v>6429</v>
      </c>
      <c r="F450" s="25" t="s">
        <v>6430</v>
      </c>
      <c r="G450" s="25" t="s">
        <v>2716</v>
      </c>
      <c r="H450" s="25" t="s">
        <v>6431</v>
      </c>
      <c r="I450" s="25" t="s">
        <v>6432</v>
      </c>
      <c r="J450" s="25" t="s">
        <v>5685</v>
      </c>
      <c r="K450" s="25"/>
      <c r="L450" s="25" t="s">
        <v>6411</v>
      </c>
      <c r="M450" s="25"/>
      <c r="N450" s="25"/>
      <c r="O450" s="38"/>
    </row>
    <row r="451" ht="14.5" spans="1:15">
      <c r="A451" s="38"/>
      <c r="B451" s="38"/>
      <c r="C451" s="31"/>
      <c r="D451" s="90"/>
      <c r="E451" s="90"/>
      <c r="F451" s="31"/>
      <c r="G451" s="38"/>
      <c r="H451" s="38"/>
      <c r="I451" s="38"/>
      <c r="J451" s="38"/>
      <c r="K451" s="38"/>
      <c r="L451" s="38"/>
      <c r="M451" s="38"/>
      <c r="N451" s="38"/>
      <c r="O451" s="38"/>
    </row>
    <row r="452" ht="14.5" spans="1:15">
      <c r="A452" s="42" t="s">
        <v>5341</v>
      </c>
      <c r="B452" s="42" t="s">
        <v>147</v>
      </c>
      <c r="C452" s="48">
        <v>4608212</v>
      </c>
      <c r="D452" s="84" t="s">
        <v>6433</v>
      </c>
      <c r="E452" s="84" t="s">
        <v>6434</v>
      </c>
      <c r="F452" s="78">
        <v>36867</v>
      </c>
      <c r="G452" s="42" t="s">
        <v>6435</v>
      </c>
      <c r="H452" s="42" t="s">
        <v>6436</v>
      </c>
      <c r="I452" s="42" t="s">
        <v>1234</v>
      </c>
      <c r="J452" s="42"/>
      <c r="K452" s="42" t="s">
        <v>6435</v>
      </c>
      <c r="L452" s="42" t="s">
        <v>6437</v>
      </c>
      <c r="M452" s="42" t="s">
        <v>6438</v>
      </c>
      <c r="N452" s="42" t="s">
        <v>6439</v>
      </c>
      <c r="O452" s="42"/>
    </row>
    <row r="453" ht="14.5" spans="1:15">
      <c r="A453" s="38" t="s">
        <v>6440</v>
      </c>
      <c r="B453" s="64" t="s">
        <v>605</v>
      </c>
      <c r="C453" s="31">
        <v>4777277</v>
      </c>
      <c r="D453" s="90" t="s">
        <v>6441</v>
      </c>
      <c r="E453" s="90" t="s">
        <v>6442</v>
      </c>
      <c r="F453" s="31"/>
      <c r="G453" s="38" t="s">
        <v>5007</v>
      </c>
      <c r="H453" s="38" t="s">
        <v>6443</v>
      </c>
      <c r="I453" s="38" t="s">
        <v>6444</v>
      </c>
      <c r="J453" s="38"/>
      <c r="K453" s="38"/>
      <c r="L453" s="38" t="s">
        <v>6445</v>
      </c>
      <c r="M453" s="38"/>
      <c r="N453" s="38"/>
      <c r="O453" s="38"/>
    </row>
    <row r="454" ht="14.5" spans="1:15">
      <c r="A454" s="38" t="s">
        <v>6440</v>
      </c>
      <c r="B454" s="25" t="s">
        <v>4663</v>
      </c>
      <c r="C454" s="31">
        <v>4885186</v>
      </c>
      <c r="D454" s="90" t="s">
        <v>6446</v>
      </c>
      <c r="E454" s="90" t="s">
        <v>6447</v>
      </c>
      <c r="F454" s="31"/>
      <c r="G454" s="38" t="s">
        <v>6448</v>
      </c>
      <c r="H454" s="38" t="s">
        <v>6449</v>
      </c>
      <c r="I454" s="38" t="s">
        <v>6450</v>
      </c>
      <c r="J454" s="38"/>
      <c r="K454" s="38" t="s">
        <v>4692</v>
      </c>
      <c r="L454" s="38">
        <v>50</v>
      </c>
      <c r="M454" s="38"/>
      <c r="N454" s="38"/>
      <c r="O454" s="38"/>
    </row>
    <row r="455" ht="14.5" spans="1:15">
      <c r="A455" s="38" t="s">
        <v>6440</v>
      </c>
      <c r="B455" s="64" t="s">
        <v>605</v>
      </c>
      <c r="C455" s="31">
        <v>4826546</v>
      </c>
      <c r="D455" s="90" t="s">
        <v>6451</v>
      </c>
      <c r="E455" s="90" t="s">
        <v>6452</v>
      </c>
      <c r="F455" s="31"/>
      <c r="G455" s="38" t="s">
        <v>4615</v>
      </c>
      <c r="H455" s="38" t="s">
        <v>6453</v>
      </c>
      <c r="I455" s="38" t="s">
        <v>6454</v>
      </c>
      <c r="J455" s="38"/>
      <c r="K455" s="38" t="s">
        <v>4615</v>
      </c>
      <c r="L455" s="38">
        <v>70</v>
      </c>
      <c r="M455" s="38"/>
      <c r="N455" s="38"/>
      <c r="O455" s="38"/>
    </row>
    <row r="456" ht="14.5" spans="1:15">
      <c r="A456" s="38" t="s">
        <v>6440</v>
      </c>
      <c r="B456" s="25" t="s">
        <v>4663</v>
      </c>
      <c r="C456" s="31">
        <v>4907532</v>
      </c>
      <c r="D456" s="90" t="s">
        <v>6455</v>
      </c>
      <c r="E456" s="90" t="s">
        <v>6456</v>
      </c>
      <c r="F456" s="31"/>
      <c r="G456" s="38" t="s">
        <v>4813</v>
      </c>
      <c r="H456" s="38" t="s">
        <v>6457</v>
      </c>
      <c r="I456" s="38" t="s">
        <v>6458</v>
      </c>
      <c r="J456" s="38"/>
      <c r="K456" s="38" t="s">
        <v>4813</v>
      </c>
      <c r="L456" s="38" t="s">
        <v>6459</v>
      </c>
      <c r="M456" s="38" t="s">
        <v>6460</v>
      </c>
      <c r="N456" s="38"/>
      <c r="O456" s="38"/>
    </row>
    <row r="457" ht="14.5" spans="1:15">
      <c r="A457" s="38" t="s">
        <v>6440</v>
      </c>
      <c r="B457" s="25" t="s">
        <v>4663</v>
      </c>
      <c r="C457" s="31">
        <v>4815128</v>
      </c>
      <c r="D457" s="90" t="s">
        <v>6455</v>
      </c>
      <c r="E457" s="90" t="s">
        <v>6461</v>
      </c>
      <c r="F457" s="31"/>
      <c r="G457" s="38" t="s">
        <v>4813</v>
      </c>
      <c r="H457" s="38" t="s">
        <v>6462</v>
      </c>
      <c r="I457" s="38" t="s">
        <v>6458</v>
      </c>
      <c r="J457" s="38"/>
      <c r="K457" s="38" t="s">
        <v>4813</v>
      </c>
      <c r="L457" s="38" t="s">
        <v>6463</v>
      </c>
      <c r="M457" s="38" t="s">
        <v>6460</v>
      </c>
      <c r="N457" s="38"/>
      <c r="O457" s="38"/>
    </row>
    <row r="458" ht="14.5" spans="1:15">
      <c r="A458" s="38" t="s">
        <v>6440</v>
      </c>
      <c r="B458" s="38" t="s">
        <v>6464</v>
      </c>
      <c r="C458" s="31"/>
      <c r="D458" s="90" t="s">
        <v>6465</v>
      </c>
      <c r="E458" s="90" t="s">
        <v>6466</v>
      </c>
      <c r="F458" s="31"/>
      <c r="G458" s="38" t="s">
        <v>5007</v>
      </c>
      <c r="H458" s="38" t="s">
        <v>6467</v>
      </c>
      <c r="I458" s="38" t="s">
        <v>6450</v>
      </c>
      <c r="J458" s="38"/>
      <c r="K458" s="38" t="s">
        <v>6468</v>
      </c>
      <c r="L458" s="38" t="s">
        <v>6445</v>
      </c>
      <c r="M458" s="38"/>
      <c r="N458" s="38"/>
      <c r="O458" s="38"/>
    </row>
    <row r="459" ht="14.5"/>
    <row r="460" ht="14.5"/>
    <row r="461" ht="14.5"/>
    <row r="462" ht="14.5"/>
    <row r="463" ht="14.5"/>
    <row r="464" ht="14.5"/>
    <row r="465" ht="14.5"/>
    <row r="466" ht="14.5"/>
    <row r="467" ht="14.5"/>
    <row r="468" ht="14.5"/>
    <row r="469" ht="14.5"/>
    <row r="470" ht="14.5"/>
    <row r="471" ht="14.5"/>
    <row r="472" ht="14.5"/>
    <row r="473" ht="14.5"/>
    <row r="474" ht="14.5"/>
    <row r="475" ht="14.5"/>
    <row r="476" ht="14.5"/>
    <row r="477" ht="14.5"/>
    <row r="478" ht="14.5"/>
    <row r="479" ht="14.5"/>
    <row r="480" ht="14.5"/>
    <row r="481" ht="14.5"/>
    <row r="482" ht="14.5"/>
    <row r="483" ht="14.5"/>
    <row r="484" ht="14.5"/>
    <row r="485" ht="14.5"/>
    <row r="486" ht="14.5"/>
    <row r="487" ht="14.5"/>
    <row r="488" ht="14.5"/>
    <row r="489" ht="14.5"/>
    <row r="490" ht="14.5"/>
    <row r="491" ht="14.5"/>
    <row r="492" ht="14.5"/>
    <row r="493" ht="14.5"/>
  </sheetData>
  <autoFilter xmlns:etc="http://www.wps.cn/officeDocument/2017/etCustomData" ref="A1:O450" etc:filterBottomFollowUsedRange="0">
    <extLst/>
  </autoFilter>
  <mergeCells count="9">
    <mergeCell ref="B279:B280"/>
    <mergeCell ref="C279:C280"/>
    <mergeCell ref="D279:D280"/>
    <mergeCell ref="E279:E280"/>
    <mergeCell ref="F279:F280"/>
    <mergeCell ref="H279:H280"/>
    <mergeCell ref="I279:I280"/>
    <mergeCell ref="M53:M54"/>
    <mergeCell ref="M279:M280"/>
  </mergeCells>
  <pageMargins left="0.7" right="0.7" top="0.75" bottom="0.75" header="0.3" footer="0.3"/>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7"/>
  <sheetViews>
    <sheetView tabSelected="1" workbookViewId="0">
      <selection activeCell="C5" sqref="C5"/>
    </sheetView>
  </sheetViews>
  <sheetFormatPr defaultColWidth="9" defaultRowHeight="11.5" outlineLevelCol="1"/>
  <cols>
    <col min="1" max="1" width="9" style="9"/>
    <col min="2" max="2" width="13.8727272727273" style="9" customWidth="1"/>
    <col min="3" max="16384" width="9" style="9"/>
  </cols>
  <sheetData>
    <row r="1" ht="22.5" customHeight="1" spans="1:2">
      <c r="A1" s="10" t="s">
        <v>6469</v>
      </c>
      <c r="B1" s="11"/>
    </row>
    <row r="2" ht="17.25" spans="1:2">
      <c r="A2" s="12" t="s">
        <v>6470</v>
      </c>
      <c r="B2" s="13" t="s">
        <v>6471</v>
      </c>
    </row>
    <row r="3" spans="1:2">
      <c r="A3" s="14">
        <v>1</v>
      </c>
      <c r="B3" s="15" t="s">
        <v>6472</v>
      </c>
    </row>
    <row r="4" spans="1:2">
      <c r="A4" s="14"/>
      <c r="B4" s="16" t="s">
        <v>6473</v>
      </c>
    </row>
    <row r="5" spans="1:2">
      <c r="A5" s="14"/>
      <c r="B5" s="16" t="s">
        <v>6473</v>
      </c>
    </row>
    <row r="6" ht="12.25" spans="1:2">
      <c r="A6" s="14"/>
      <c r="B6" s="17" t="s">
        <v>6472</v>
      </c>
    </row>
    <row r="7" spans="1:2">
      <c r="A7" s="14">
        <v>2</v>
      </c>
      <c r="B7" s="18">
        <v>10000</v>
      </c>
    </row>
    <row r="8" spans="1:2">
      <c r="A8" s="14">
        <v>3</v>
      </c>
      <c r="B8" s="19">
        <v>600000</v>
      </c>
    </row>
    <row r="9" spans="1:2">
      <c r="A9" s="14">
        <v>4</v>
      </c>
      <c r="B9" s="20" t="s">
        <v>182</v>
      </c>
    </row>
    <row r="10" spans="1:2">
      <c r="A10" s="14">
        <v>5</v>
      </c>
      <c r="B10" s="20" t="s">
        <v>174</v>
      </c>
    </row>
    <row r="11" spans="1:2">
      <c r="A11" s="14">
        <v>6</v>
      </c>
      <c r="B11" s="20" t="s">
        <v>182</v>
      </c>
    </row>
    <row r="12" spans="1:2">
      <c r="A12" s="14">
        <v>7</v>
      </c>
      <c r="B12" s="19">
        <v>3018000</v>
      </c>
    </row>
    <row r="13" spans="1:2">
      <c r="A13" s="14">
        <v>8</v>
      </c>
      <c r="B13" s="20" t="s">
        <v>2389</v>
      </c>
    </row>
    <row r="14" spans="1:2">
      <c r="A14" s="14">
        <v>9</v>
      </c>
      <c r="B14" s="20">
        <v>36</v>
      </c>
    </row>
    <row r="15" spans="1:2">
      <c r="A15" s="14">
        <v>10</v>
      </c>
      <c r="B15" s="20" t="s">
        <v>6474</v>
      </c>
    </row>
    <row r="16" spans="1:2">
      <c r="A16" s="14">
        <v>11</v>
      </c>
      <c r="B16" s="20" t="s">
        <v>174</v>
      </c>
    </row>
    <row r="17" ht="12.25" spans="1:2">
      <c r="A17" s="14">
        <v>12</v>
      </c>
      <c r="B17" s="21" t="s">
        <v>6475</v>
      </c>
    </row>
    <row r="18" spans="1:2">
      <c r="A18" s="14">
        <v>13</v>
      </c>
      <c r="B18" s="22">
        <v>8217</v>
      </c>
    </row>
    <row r="19" ht="12.25" spans="1:2">
      <c r="A19" s="14"/>
      <c r="B19" s="17">
        <v>183</v>
      </c>
    </row>
    <row r="20" spans="1:2">
      <c r="A20" s="14">
        <v>14</v>
      </c>
      <c r="B20" s="23" t="s">
        <v>6476</v>
      </c>
    </row>
    <row r="21" spans="1:2">
      <c r="A21" s="14">
        <v>15</v>
      </c>
      <c r="B21" s="20">
        <v>52750</v>
      </c>
    </row>
    <row r="22" spans="1:2">
      <c r="A22" s="14">
        <v>16</v>
      </c>
      <c r="B22" s="20" t="s">
        <v>174</v>
      </c>
    </row>
    <row r="23" spans="1:2">
      <c r="A23" s="14">
        <v>17</v>
      </c>
      <c r="B23" s="20" t="s">
        <v>2389</v>
      </c>
    </row>
    <row r="24" spans="1:2">
      <c r="A24" s="14">
        <v>18</v>
      </c>
      <c r="B24" s="20" t="s">
        <v>6475</v>
      </c>
    </row>
    <row r="25" spans="1:2">
      <c r="A25" s="14">
        <v>19</v>
      </c>
      <c r="B25" s="20" t="s">
        <v>6475</v>
      </c>
    </row>
    <row r="26" spans="1:2">
      <c r="A26" s="14">
        <v>20</v>
      </c>
      <c r="B26" s="20" t="s">
        <v>174</v>
      </c>
    </row>
    <row r="27" spans="1:2">
      <c r="A27" s="14">
        <v>21</v>
      </c>
      <c r="B27" s="20" t="s">
        <v>174</v>
      </c>
    </row>
    <row r="28" ht="12.25" spans="1:2">
      <c r="A28" s="14">
        <v>22</v>
      </c>
      <c r="B28" s="21" t="s">
        <v>174</v>
      </c>
    </row>
    <row r="29" spans="1:2">
      <c r="A29" s="14">
        <v>23</v>
      </c>
      <c r="B29" s="22">
        <v>4</v>
      </c>
    </row>
    <row r="30" ht="12.25" spans="1:2">
      <c r="A30" s="14"/>
      <c r="B30" s="17">
        <v>3.4</v>
      </c>
    </row>
    <row r="31" spans="1:2">
      <c r="A31" s="14">
        <v>24</v>
      </c>
      <c r="B31" s="23" t="s">
        <v>174</v>
      </c>
    </row>
    <row r="32" spans="1:2">
      <c r="A32" s="14">
        <v>25</v>
      </c>
      <c r="B32" s="20" t="s">
        <v>2389</v>
      </c>
    </row>
    <row r="33" spans="1:2">
      <c r="A33" s="14">
        <v>26</v>
      </c>
      <c r="B33" s="20" t="s">
        <v>2389</v>
      </c>
    </row>
    <row r="34" spans="1:2">
      <c r="A34" s="14">
        <v>27</v>
      </c>
      <c r="B34" s="20" t="s">
        <v>6475</v>
      </c>
    </row>
    <row r="35" spans="1:2">
      <c r="A35" s="14">
        <v>28</v>
      </c>
      <c r="B35" s="20" t="s">
        <v>6477</v>
      </c>
    </row>
    <row r="36" spans="1:2">
      <c r="A36" s="14">
        <v>29</v>
      </c>
      <c r="B36" s="19">
        <v>400000</v>
      </c>
    </row>
    <row r="37" spans="1:2">
      <c r="A37" s="14">
        <v>30</v>
      </c>
      <c r="B37" s="20" t="s">
        <v>182</v>
      </c>
    </row>
  </sheetData>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workbookViewId="0">
      <selection activeCell="E38" sqref="E38"/>
    </sheetView>
  </sheetViews>
  <sheetFormatPr defaultColWidth="8.72727272727273" defaultRowHeight="14"/>
  <cols>
    <col min="1" max="1" width="51.9727272727273" customWidth="1"/>
    <col min="2" max="2" width="12.0363636363636" style="5" customWidth="1"/>
    <col min="3" max="3" width="10.6727272727273" style="5" customWidth="1"/>
    <col min="5" max="5" width="32.1909090909091" customWidth="1"/>
    <col min="6" max="6" width="11.3636363636364" customWidth="1"/>
    <col min="7" max="7" width="10.0727272727273" customWidth="1"/>
    <col min="8" max="8" width="9.77272727272727" customWidth="1"/>
    <col min="9" max="9" width="15.9818181818182" customWidth="1"/>
  </cols>
  <sheetData>
    <row r="1" spans="1:10">
      <c r="A1" s="6" t="s">
        <v>6478</v>
      </c>
      <c r="B1" s="7"/>
      <c r="C1" s="7"/>
      <c r="D1" s="6"/>
      <c r="E1" s="1" t="s">
        <v>6479</v>
      </c>
      <c r="J1" t="s">
        <v>6480</v>
      </c>
    </row>
    <row r="2" spans="2:9">
      <c r="B2" s="5" t="s">
        <v>6480</v>
      </c>
      <c r="C2" s="5" t="s">
        <v>6480</v>
      </c>
      <c r="F2" t="s">
        <v>6481</v>
      </c>
      <c r="G2" t="s">
        <v>6482</v>
      </c>
      <c r="H2" t="s">
        <v>6483</v>
      </c>
      <c r="I2" t="s">
        <v>6484</v>
      </c>
    </row>
    <row r="3" spans="1:10">
      <c r="A3" t="s">
        <v>6485</v>
      </c>
      <c r="E3" t="s">
        <v>6486</v>
      </c>
      <c r="F3">
        <v>222000</v>
      </c>
      <c r="G3">
        <v>104900</v>
      </c>
      <c r="H3">
        <f>F3+G3*6/12</f>
        <v>274450</v>
      </c>
      <c r="I3">
        <v>-5000</v>
      </c>
      <c r="J3">
        <f>H3+I3</f>
        <v>269450</v>
      </c>
    </row>
    <row r="4" spans="1:5">
      <c r="A4" t="s">
        <v>6487</v>
      </c>
      <c r="C4" s="5">
        <f>31500*0.75*2/3*3.2</f>
        <v>50400</v>
      </c>
      <c r="E4" t="s">
        <v>6488</v>
      </c>
    </row>
    <row r="5" spans="1:10">
      <c r="A5" t="s">
        <v>6489</v>
      </c>
      <c r="E5" t="s">
        <v>6490</v>
      </c>
      <c r="F5">
        <v>-161500</v>
      </c>
      <c r="G5">
        <v>-83900</v>
      </c>
      <c r="H5">
        <f>F5+G5*6/12</f>
        <v>-203450</v>
      </c>
      <c r="I5">
        <v>1450</v>
      </c>
      <c r="J5">
        <f>H5+I5</f>
        <v>-202000</v>
      </c>
    </row>
    <row r="6" spans="1:5">
      <c r="A6" t="s">
        <v>6491</v>
      </c>
      <c r="C6" s="5">
        <f>31500*0.75*0.28/1.08</f>
        <v>6125</v>
      </c>
      <c r="E6" t="s">
        <v>6492</v>
      </c>
    </row>
    <row r="7" spans="1:10">
      <c r="A7" t="s">
        <v>6493</v>
      </c>
      <c r="E7" t="s">
        <v>6494</v>
      </c>
      <c r="J7" s="1">
        <f>J3+J5</f>
        <v>67450</v>
      </c>
    </row>
    <row r="8" spans="3:3">
      <c r="C8" s="8">
        <f>C4+C6</f>
        <v>56525</v>
      </c>
    </row>
    <row r="9" spans="1:10">
      <c r="A9" t="s">
        <v>6495</v>
      </c>
      <c r="C9" s="5">
        <f>31500*2.3</f>
        <v>72450</v>
      </c>
      <c r="E9" t="s">
        <v>6496</v>
      </c>
      <c r="F9">
        <v>-6900</v>
      </c>
      <c r="G9">
        <v>-4200</v>
      </c>
      <c r="H9">
        <f>F9+G9*6/12</f>
        <v>-9000</v>
      </c>
      <c r="J9">
        <f>H9</f>
        <v>-9000</v>
      </c>
    </row>
    <row r="10" spans="1:1">
      <c r="A10" t="s">
        <v>6497</v>
      </c>
    </row>
    <row r="11" spans="1:10">
      <c r="A11" t="s">
        <v>6498</v>
      </c>
      <c r="E11" t="s">
        <v>6499</v>
      </c>
      <c r="F11">
        <v>-13100</v>
      </c>
      <c r="G11">
        <v>-6300</v>
      </c>
      <c r="H11">
        <f>F11+G11*6/12</f>
        <v>-16250</v>
      </c>
      <c r="I11">
        <v>-1800</v>
      </c>
      <c r="J11">
        <f>H11+I11</f>
        <v>-18050</v>
      </c>
    </row>
    <row r="12" spans="1:5">
      <c r="A12" t="s">
        <v>6500</v>
      </c>
      <c r="B12" s="5">
        <v>31500</v>
      </c>
      <c r="E12" t="s">
        <v>6501</v>
      </c>
    </row>
    <row r="13" spans="1:10">
      <c r="A13" t="s">
        <v>6502</v>
      </c>
      <c r="B13" s="5">
        <v>12250</v>
      </c>
      <c r="E13" t="s">
        <v>6503</v>
      </c>
      <c r="F13">
        <v>-800</v>
      </c>
      <c r="G13">
        <v>0</v>
      </c>
      <c r="H13">
        <f>F13+G13*6/12</f>
        <v>-800</v>
      </c>
      <c r="I13">
        <v>-490</v>
      </c>
      <c r="J13">
        <f>H13+I13</f>
        <v>-1290</v>
      </c>
    </row>
    <row r="14" spans="1:5">
      <c r="A14" t="s">
        <v>6504</v>
      </c>
      <c r="B14" s="5">
        <f>14000-350</f>
        <v>13650</v>
      </c>
      <c r="E14" t="s">
        <v>6505</v>
      </c>
    </row>
    <row r="15" spans="1:10">
      <c r="A15" t="s">
        <v>6506</v>
      </c>
      <c r="C15" s="5">
        <f>-SUM(B12:B14)</f>
        <v>-57400</v>
      </c>
      <c r="E15" t="s">
        <v>6507</v>
      </c>
      <c r="F15">
        <v>-10750</v>
      </c>
      <c r="G15">
        <v>-3500</v>
      </c>
      <c r="H15">
        <f>F15+G15*6/12</f>
        <v>-12500</v>
      </c>
      <c r="J15">
        <f>H15</f>
        <v>-12500</v>
      </c>
    </row>
    <row r="16" spans="1:3">
      <c r="A16" s="1" t="s">
        <v>6508</v>
      </c>
      <c r="C16" s="8">
        <f>SUM(C8:C15)</f>
        <v>71575</v>
      </c>
    </row>
    <row r="17" spans="5:10">
      <c r="E17" s="1" t="s">
        <v>6509</v>
      </c>
      <c r="F17">
        <v>28950</v>
      </c>
      <c r="G17">
        <v>7000</v>
      </c>
      <c r="H17">
        <f>F17+G17*6/12</f>
        <v>32450</v>
      </c>
      <c r="J17" s="1">
        <f>SUM(J7:J15)</f>
        <v>26610</v>
      </c>
    </row>
    <row r="18" spans="1:1">
      <c r="A18" s="1" t="s">
        <v>6510</v>
      </c>
    </row>
    <row r="19" spans="2:5">
      <c r="B19" s="5" t="s">
        <v>6481</v>
      </c>
      <c r="C19" s="5" t="s">
        <v>6482</v>
      </c>
      <c r="E19" t="s">
        <v>6511</v>
      </c>
    </row>
    <row r="20" spans="2:10">
      <c r="B20" s="5" t="s">
        <v>6480</v>
      </c>
      <c r="C20" s="5" t="s">
        <v>6480</v>
      </c>
      <c r="E20" t="s">
        <v>6512</v>
      </c>
      <c r="F20">
        <v>5050</v>
      </c>
      <c r="G20">
        <v>0</v>
      </c>
      <c r="H20">
        <v>5050</v>
      </c>
      <c r="J20">
        <v>5050</v>
      </c>
    </row>
    <row r="21" spans="1:10">
      <c r="A21" t="s">
        <v>6513</v>
      </c>
      <c r="B21" s="5">
        <v>22050</v>
      </c>
      <c r="C21" s="5">
        <v>12250</v>
      </c>
      <c r="E21" s="1" t="s">
        <v>6514</v>
      </c>
      <c r="F21">
        <v>34000</v>
      </c>
      <c r="G21">
        <v>7000</v>
      </c>
      <c r="H21">
        <f>H17+H20</f>
        <v>37500</v>
      </c>
      <c r="J21" s="1">
        <f>J17+J20</f>
        <v>31660</v>
      </c>
    </row>
    <row r="23" spans="1:5">
      <c r="A23" t="s">
        <v>6515</v>
      </c>
      <c r="B23" s="5">
        <f>-6125*0.08</f>
        <v>-490</v>
      </c>
      <c r="E23" s="1" t="s">
        <v>6516</v>
      </c>
    </row>
    <row r="24" ht="13" customHeight="1" spans="1:6">
      <c r="A24" t="s">
        <v>6517</v>
      </c>
      <c r="E24" t="s">
        <v>6518</v>
      </c>
      <c r="F24">
        <f>F26-F25</f>
        <v>16595</v>
      </c>
    </row>
    <row r="25" spans="1:6">
      <c r="A25" t="s">
        <v>6519</v>
      </c>
      <c r="B25" s="5">
        <v>-2000</v>
      </c>
      <c r="E25" t="s">
        <v>6520</v>
      </c>
      <c r="F25">
        <f>(26610+13450)*0.25</f>
        <v>10015</v>
      </c>
    </row>
    <row r="26" spans="1:6">
      <c r="A26" t="s">
        <v>6521</v>
      </c>
      <c r="F26">
        <v>26610</v>
      </c>
    </row>
    <row r="27" spans="1:5">
      <c r="A27" t="s">
        <v>6522</v>
      </c>
      <c r="C27" s="5">
        <f>3000/2.5</f>
        <v>1200</v>
      </c>
      <c r="E27" s="1" t="s">
        <v>6523</v>
      </c>
    </row>
    <row r="28" spans="1:6">
      <c r="A28" t="s">
        <v>6524</v>
      </c>
      <c r="E28" t="s">
        <v>6518</v>
      </c>
      <c r="F28" s="5">
        <f>F30-F29</f>
        <v>19857.5</v>
      </c>
    </row>
    <row r="29" spans="1:6">
      <c r="A29" t="s">
        <v>6525</v>
      </c>
      <c r="C29" s="5">
        <v>2100</v>
      </c>
      <c r="E29" t="s">
        <v>6526</v>
      </c>
      <c r="F29" s="5">
        <f>(31660+15550)*0.25</f>
        <v>11802.5</v>
      </c>
    </row>
    <row r="30" spans="6:6">
      <c r="F30">
        <v>31660</v>
      </c>
    </row>
    <row r="31" spans="1:2">
      <c r="A31" t="s">
        <v>6527</v>
      </c>
      <c r="B31" s="5">
        <v>5050</v>
      </c>
    </row>
    <row r="32" spans="1:3">
      <c r="A32" t="s">
        <v>6528</v>
      </c>
      <c r="C32" s="5">
        <v>-1800</v>
      </c>
    </row>
    <row r="33" spans="3:3">
      <c r="C33" s="8">
        <f>SUM(C21:C31)</f>
        <v>15550</v>
      </c>
    </row>
    <row r="34" spans="1:2">
      <c r="A34" t="s">
        <v>6529</v>
      </c>
      <c r="B34" s="5">
        <f>C33*0.75</f>
        <v>11662.5</v>
      </c>
    </row>
    <row r="35" spans="1:2">
      <c r="A35" s="1" t="s">
        <v>6530</v>
      </c>
      <c r="B35" s="8">
        <f>SUM(B21:B34)</f>
        <v>36272.5</v>
      </c>
    </row>
    <row r="37" spans="1:2">
      <c r="A37" s="1" t="s">
        <v>6531</v>
      </c>
      <c r="B37" s="5" t="s">
        <v>6480</v>
      </c>
    </row>
    <row r="38" spans="1:2">
      <c r="A38" t="s">
        <v>6532</v>
      </c>
      <c r="B38" s="5">
        <v>72450</v>
      </c>
    </row>
    <row r="39" spans="1:2">
      <c r="A39" t="s">
        <v>6533</v>
      </c>
      <c r="B39" s="5">
        <f>C33*0.25</f>
        <v>3887.5</v>
      </c>
    </row>
    <row r="40" spans="1:2">
      <c r="A40" s="1" t="s">
        <v>6534</v>
      </c>
      <c r="B40" s="8">
        <f>B38+B39</f>
        <v>76337.5</v>
      </c>
    </row>
  </sheetData>
  <mergeCells count="1">
    <mergeCell ref="A1:D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showGridLines="0" workbookViewId="0">
      <selection activeCell="A1" sqref="A1:C1"/>
    </sheetView>
  </sheetViews>
  <sheetFormatPr defaultColWidth="8.83636363636364" defaultRowHeight="15" customHeight="1" outlineLevelCol="4"/>
  <cols>
    <col min="1" max="1" width="20.6727272727273" style="552" customWidth="1"/>
    <col min="2" max="2" width="53.3454545454545" style="552" customWidth="1"/>
    <col min="3" max="3" width="53.5" style="552" customWidth="1"/>
    <col min="4" max="4" width="53.3454545454545" style="552" customWidth="1"/>
    <col min="5" max="16384" width="8.85454545454546" style="552" customWidth="1"/>
  </cols>
  <sheetData>
    <row r="1" ht="51" customHeight="1" spans="1:5">
      <c r="A1" s="518" t="s">
        <v>19</v>
      </c>
      <c r="B1" s="519"/>
      <c r="C1" s="520"/>
      <c r="D1" s="553"/>
      <c r="E1" s="554"/>
    </row>
    <row r="2" ht="26" customHeight="1" spans="1:5">
      <c r="A2" s="523"/>
      <c r="B2" s="524"/>
      <c r="C2" s="525"/>
      <c r="D2" s="553"/>
      <c r="E2" s="554"/>
    </row>
    <row r="3" ht="17" customHeight="1" spans="1:5">
      <c r="A3" s="526"/>
      <c r="B3" s="527" t="s">
        <v>20</v>
      </c>
      <c r="C3" s="528" t="s">
        <v>21</v>
      </c>
      <c r="D3" s="553"/>
      <c r="E3" s="554"/>
    </row>
    <row r="4" ht="108" customHeight="1" spans="1:5">
      <c r="A4" s="529" t="s">
        <v>22</v>
      </c>
      <c r="B4" s="530" t="s">
        <v>23</v>
      </c>
      <c r="C4" s="531"/>
      <c r="D4" s="553"/>
      <c r="E4" s="554"/>
    </row>
    <row r="5" ht="36" customHeight="1" spans="1:5">
      <c r="A5" s="532" t="s">
        <v>24</v>
      </c>
      <c r="B5" s="533"/>
      <c r="C5" s="534" t="s">
        <v>25</v>
      </c>
      <c r="D5" s="553"/>
      <c r="E5" s="554"/>
    </row>
    <row r="6" ht="54" customHeight="1" spans="1:5">
      <c r="A6" s="529" t="s">
        <v>26</v>
      </c>
      <c r="B6" s="530" t="s">
        <v>27</v>
      </c>
      <c r="C6" s="535" t="s">
        <v>28</v>
      </c>
      <c r="D6" s="553"/>
      <c r="E6" s="554"/>
    </row>
    <row r="7" ht="36" customHeight="1" spans="1:5">
      <c r="A7" s="536" t="s">
        <v>29</v>
      </c>
      <c r="B7" s="533"/>
      <c r="C7" s="534" t="s">
        <v>30</v>
      </c>
      <c r="D7" s="553"/>
      <c r="E7" s="554"/>
    </row>
    <row r="8" ht="54" customHeight="1" spans="1:5">
      <c r="A8" s="529" t="s">
        <v>31</v>
      </c>
      <c r="B8" s="530" t="s">
        <v>32</v>
      </c>
      <c r="C8" s="534" t="s">
        <v>33</v>
      </c>
      <c r="D8" s="553"/>
      <c r="E8" s="554"/>
    </row>
    <row r="9" ht="18" customHeight="1" spans="1:5">
      <c r="A9" s="537" t="s">
        <v>34</v>
      </c>
      <c r="B9" s="538" t="s">
        <v>35</v>
      </c>
      <c r="C9" s="539" t="s">
        <v>36</v>
      </c>
      <c r="D9" s="553"/>
      <c r="E9" s="554"/>
    </row>
    <row r="10" customHeight="1" spans="1:5">
      <c r="A10" s="555"/>
      <c r="B10" s="555"/>
      <c r="C10" s="555"/>
      <c r="D10" s="554"/>
      <c r="E10" s="554"/>
    </row>
  </sheetData>
  <mergeCells count="2">
    <mergeCell ref="A1:C1"/>
    <mergeCell ref="A2:C2"/>
  </mergeCells>
  <pageMargins left="0.7" right="0.7" top="0.75" bottom="0.75" header="0.3" footer="0.3"/>
  <pageSetup paperSize="1" orientation="portrait" useFirstPageNumber="1"/>
  <headerFooter>
    <oddFooter>&amp;C&amp;"Helvetica Neue,Regular"&amp;12&amp;K000000&amp;P</oddFooter>
  </headerFooter>
  <drawing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9"/>
  <sheetViews>
    <sheetView topLeftCell="A19" workbookViewId="0">
      <selection activeCell="H13" sqref="H13"/>
    </sheetView>
  </sheetViews>
  <sheetFormatPr defaultColWidth="8.72727272727273" defaultRowHeight="14" outlineLevelCol="5"/>
  <cols>
    <col min="1" max="1" width="45.2272727272727" customWidth="1"/>
    <col min="2" max="2" width="10" customWidth="1"/>
    <col min="3" max="3" width="18.4090909090909" customWidth="1"/>
    <col min="4" max="4" width="18.2545454545455" customWidth="1"/>
  </cols>
  <sheetData>
    <row r="1" customHeight="1" spans="1:4">
      <c r="A1" s="1" t="s">
        <v>6535</v>
      </c>
      <c r="B1" s="1" t="s">
        <v>6536</v>
      </c>
      <c r="C1" s="1" t="s">
        <v>6537</v>
      </c>
      <c r="D1" s="1" t="s">
        <v>6538</v>
      </c>
    </row>
    <row r="2" spans="1:4">
      <c r="A2" s="2"/>
      <c r="B2" s="2" t="s">
        <v>6480</v>
      </c>
      <c r="C2" s="2"/>
      <c r="D2" s="2" t="s">
        <v>6480</v>
      </c>
    </row>
    <row r="3" spans="1:4">
      <c r="A3" s="2" t="s">
        <v>6486</v>
      </c>
      <c r="B3" s="2">
        <v>16300</v>
      </c>
      <c r="C3" s="2"/>
      <c r="D3" s="2">
        <v>16300</v>
      </c>
    </row>
    <row r="4" spans="1:4">
      <c r="A4" s="2" t="s">
        <v>6539</v>
      </c>
      <c r="B4" s="2">
        <v>-8350</v>
      </c>
      <c r="C4" s="2">
        <v>2500</v>
      </c>
      <c r="D4" s="2">
        <f>B4-C4</f>
        <v>-10850</v>
      </c>
    </row>
    <row r="5" spans="1:4">
      <c r="A5" s="1" t="s">
        <v>6494</v>
      </c>
      <c r="B5" s="1">
        <v>7950</v>
      </c>
      <c r="C5" s="2"/>
      <c r="D5" s="1">
        <f>D3+D4</f>
        <v>5450</v>
      </c>
    </row>
    <row r="6" spans="1:4">
      <c r="A6" s="2" t="s">
        <v>6540</v>
      </c>
      <c r="B6" s="2">
        <v>-4725</v>
      </c>
      <c r="C6" s="2">
        <f>-1000-2500</f>
        <v>-3500</v>
      </c>
      <c r="D6" s="2">
        <f>B6-C6</f>
        <v>-1225</v>
      </c>
    </row>
    <row r="7" spans="1:4">
      <c r="A7" s="2" t="s">
        <v>6503</v>
      </c>
      <c r="B7" s="2">
        <v>-200</v>
      </c>
      <c r="C7" s="2"/>
      <c r="D7" s="2">
        <v>-200</v>
      </c>
    </row>
    <row r="8" spans="1:4">
      <c r="A8" s="2" t="s">
        <v>6541</v>
      </c>
      <c r="B8" s="1">
        <v>3025</v>
      </c>
      <c r="C8" s="2"/>
      <c r="D8" s="1">
        <f>SUM(D5:D7)</f>
        <v>4025</v>
      </c>
    </row>
    <row r="9" spans="1:4">
      <c r="A9" s="2" t="s">
        <v>6542</v>
      </c>
      <c r="B9" s="2">
        <v>-780</v>
      </c>
      <c r="C9" s="2"/>
      <c r="D9" s="2">
        <v>-780</v>
      </c>
    </row>
    <row r="10" spans="1:4">
      <c r="A10" s="1" t="s">
        <v>6509</v>
      </c>
      <c r="B10" s="1">
        <v>2245</v>
      </c>
      <c r="C10" s="2"/>
      <c r="D10" s="1">
        <f>D8+D9</f>
        <v>3245</v>
      </c>
    </row>
    <row r="11" spans="1:4">
      <c r="A11" s="2"/>
      <c r="B11" s="2"/>
      <c r="C11" s="2"/>
      <c r="D11" s="2"/>
    </row>
    <row r="12" spans="1:4">
      <c r="A12" s="1" t="s">
        <v>6543</v>
      </c>
      <c r="B12" s="2"/>
      <c r="C12" s="2"/>
      <c r="D12" s="2"/>
    </row>
    <row r="13" spans="1:4">
      <c r="A13" s="1" t="s">
        <v>6544</v>
      </c>
      <c r="B13" s="2"/>
      <c r="C13" s="2"/>
      <c r="D13" s="2"/>
    </row>
    <row r="14" spans="1:4">
      <c r="A14" s="2" t="s">
        <v>6545</v>
      </c>
      <c r="B14" s="2">
        <v>68500</v>
      </c>
      <c r="C14" s="2">
        <f>-30000+1000</f>
        <v>-29000</v>
      </c>
      <c r="D14" s="2">
        <f>B14+C14</f>
        <v>39500</v>
      </c>
    </row>
    <row r="15" spans="1:4">
      <c r="A15" s="1" t="s">
        <v>6546</v>
      </c>
      <c r="B15" s="2"/>
      <c r="C15" s="2"/>
      <c r="D15" s="2"/>
    </row>
    <row r="16" spans="1:4">
      <c r="A16" s="2" t="s">
        <v>6547</v>
      </c>
      <c r="B16" s="2">
        <v>1000</v>
      </c>
      <c r="C16" s="2"/>
      <c r="D16" s="2">
        <v>1000</v>
      </c>
    </row>
    <row r="17" spans="1:4">
      <c r="A17" s="2" t="s">
        <v>6548</v>
      </c>
      <c r="B17" s="2">
        <v>30000</v>
      </c>
      <c r="C17" s="2">
        <v>-30000</v>
      </c>
      <c r="D17" s="2">
        <v>0</v>
      </c>
    </row>
    <row r="18" spans="1:4">
      <c r="A18" s="2" t="s">
        <v>6549</v>
      </c>
      <c r="B18" s="2">
        <v>2600</v>
      </c>
      <c r="C18" s="2">
        <v>1000</v>
      </c>
      <c r="D18" s="2">
        <f>B18+C18</f>
        <v>3600</v>
      </c>
    </row>
    <row r="19" spans="1:4">
      <c r="A19" s="1" t="s">
        <v>6550</v>
      </c>
      <c r="B19" s="2"/>
      <c r="C19" s="2"/>
      <c r="D19" s="2"/>
    </row>
    <row r="20" spans="1:4">
      <c r="A20" s="2" t="s">
        <v>6551</v>
      </c>
      <c r="B20" s="2">
        <v>5200</v>
      </c>
      <c r="C20" s="2"/>
      <c r="D20" s="2">
        <v>5200</v>
      </c>
    </row>
    <row r="21" spans="1:4">
      <c r="A21" s="2"/>
      <c r="B21" s="2"/>
      <c r="C21" s="2"/>
      <c r="D21" s="2"/>
    </row>
    <row r="22" spans="1:4">
      <c r="A22" s="1" t="s">
        <v>6552</v>
      </c>
      <c r="B22" s="2"/>
      <c r="C22" s="2"/>
      <c r="D22" s="2"/>
    </row>
    <row r="23" spans="1:4">
      <c r="A23" s="2"/>
      <c r="B23" s="2" t="s">
        <v>6553</v>
      </c>
      <c r="C23" s="2" t="s">
        <v>6554</v>
      </c>
      <c r="D23" s="2" t="s">
        <v>6538</v>
      </c>
    </row>
    <row r="24" spans="1:4">
      <c r="A24" s="2" t="s">
        <v>6555</v>
      </c>
      <c r="B24" s="3">
        <v>0.323</v>
      </c>
      <c r="C24" s="3">
        <v>0.488</v>
      </c>
      <c r="D24" s="3">
        <f>5450/16300</f>
        <v>0.334355828220859</v>
      </c>
    </row>
    <row r="25" spans="1:4">
      <c r="A25" s="2" t="s">
        <v>6556</v>
      </c>
      <c r="B25" s="3">
        <v>0.233</v>
      </c>
      <c r="C25" s="3">
        <v>0.198</v>
      </c>
      <c r="D25" s="3">
        <f>4225/16300</f>
        <v>0.25920245398773</v>
      </c>
    </row>
    <row r="26" spans="1:4">
      <c r="A26" s="2" t="s">
        <v>6557</v>
      </c>
      <c r="B26" s="3">
        <v>0.188</v>
      </c>
      <c r="C26" s="3">
        <v>0.083</v>
      </c>
      <c r="D26" s="3">
        <f>4225/(4600+5200)</f>
        <v>0.431122448979592</v>
      </c>
    </row>
    <row r="28" spans="1:6">
      <c r="A28" s="4"/>
      <c r="B28" s="4"/>
      <c r="C28" s="4"/>
      <c r="D28" s="4"/>
      <c r="E28" s="4"/>
      <c r="F28" s="4"/>
    </row>
    <row r="29" spans="1:6">
      <c r="A29" s="4"/>
      <c r="B29" s="4"/>
      <c r="C29" s="4"/>
      <c r="D29" s="4"/>
      <c r="E29" s="4"/>
      <c r="F29" s="4"/>
    </row>
    <row r="30" spans="1:6">
      <c r="A30" s="4"/>
      <c r="B30" s="4"/>
      <c r="C30" s="4"/>
      <c r="D30" s="4"/>
      <c r="E30" s="4"/>
      <c r="F30" s="4"/>
    </row>
    <row r="31" spans="1:6">
      <c r="A31" s="4"/>
      <c r="B31" s="4"/>
      <c r="C31" s="4"/>
      <c r="D31" s="4"/>
      <c r="E31" s="4"/>
      <c r="F31" s="4"/>
    </row>
    <row r="32" spans="1:6">
      <c r="A32" s="4"/>
      <c r="B32" s="4"/>
      <c r="C32" s="4"/>
      <c r="D32" s="4"/>
      <c r="E32" s="4"/>
      <c r="F32" s="4"/>
    </row>
    <row r="33" spans="1:6">
      <c r="A33" s="4"/>
      <c r="B33" s="4"/>
      <c r="C33" s="4"/>
      <c r="D33" s="4"/>
      <c r="E33" s="4"/>
      <c r="F33" s="4"/>
    </row>
    <row r="34" spans="1:6">
      <c r="A34" s="4"/>
      <c r="B34" s="4"/>
      <c r="C34" s="4"/>
      <c r="D34" s="4"/>
      <c r="E34" s="4"/>
      <c r="F34" s="4"/>
    </row>
    <row r="35" spans="1:6">
      <c r="A35" s="4"/>
      <c r="B35" s="4"/>
      <c r="C35" s="4"/>
      <c r="D35" s="4"/>
      <c r="E35" s="4"/>
      <c r="F35" s="4"/>
    </row>
    <row r="36" spans="1:6">
      <c r="A36" s="4"/>
      <c r="B36" s="4"/>
      <c r="C36" s="4"/>
      <c r="D36" s="4"/>
      <c r="E36" s="4"/>
      <c r="F36" s="4"/>
    </row>
    <row r="37" spans="1:6">
      <c r="A37" s="4"/>
      <c r="B37" s="4"/>
      <c r="C37" s="4"/>
      <c r="D37" s="4"/>
      <c r="E37" s="4"/>
      <c r="F37" s="4"/>
    </row>
    <row r="38" spans="1:6">
      <c r="A38" s="4"/>
      <c r="B38" s="4"/>
      <c r="C38" s="4"/>
      <c r="D38" s="4"/>
      <c r="E38" s="4"/>
      <c r="F38" s="4"/>
    </row>
    <row r="39" spans="1:6">
      <c r="A39" s="4"/>
      <c r="B39" s="4"/>
      <c r="C39" s="4"/>
      <c r="D39" s="4"/>
      <c r="E39" s="4"/>
      <c r="F39" s="4"/>
    </row>
    <row r="40" spans="1:6">
      <c r="A40" s="4"/>
      <c r="B40" s="4"/>
      <c r="C40" s="4"/>
      <c r="D40" s="4"/>
      <c r="E40" s="4"/>
      <c r="F40" s="4"/>
    </row>
    <row r="41" spans="1:6">
      <c r="A41" s="4"/>
      <c r="B41" s="4"/>
      <c r="C41" s="4"/>
      <c r="D41" s="4"/>
      <c r="E41" s="4"/>
      <c r="F41" s="4"/>
    </row>
    <row r="42" spans="1:6">
      <c r="A42" s="4"/>
      <c r="B42" s="4"/>
      <c r="C42" s="4"/>
      <c r="D42" s="4"/>
      <c r="E42" s="4"/>
      <c r="F42" s="4"/>
    </row>
    <row r="43" spans="1:6">
      <c r="A43" s="4"/>
      <c r="B43" s="4"/>
      <c r="C43" s="4"/>
      <c r="D43" s="4"/>
      <c r="E43" s="4"/>
      <c r="F43" s="4"/>
    </row>
    <row r="44" spans="1:6">
      <c r="A44" s="4"/>
      <c r="B44" s="4"/>
      <c r="C44" s="4"/>
      <c r="D44" s="4"/>
      <c r="E44" s="4"/>
      <c r="F44" s="4"/>
    </row>
    <row r="45" spans="1:6">
      <c r="A45" s="4"/>
      <c r="B45" s="4"/>
      <c r="C45" s="4"/>
      <c r="D45" s="4"/>
      <c r="E45" s="4"/>
      <c r="F45" s="4"/>
    </row>
    <row r="46" spans="1:6">
      <c r="A46" s="4"/>
      <c r="B46" s="4"/>
      <c r="C46" s="4"/>
      <c r="D46" s="4"/>
      <c r="E46" s="4"/>
      <c r="F46" s="4"/>
    </row>
    <row r="47" spans="1:6">
      <c r="A47" s="4"/>
      <c r="B47" s="4"/>
      <c r="C47" s="4"/>
      <c r="D47" s="4"/>
      <c r="E47" s="4"/>
      <c r="F47" s="4"/>
    </row>
    <row r="48" spans="1:6">
      <c r="A48" s="4"/>
      <c r="B48" s="4"/>
      <c r="C48" s="4"/>
      <c r="D48" s="4"/>
      <c r="E48" s="4"/>
      <c r="F48" s="4"/>
    </row>
    <row r="49" spans="1:6">
      <c r="A49" s="4"/>
      <c r="B49" s="4"/>
      <c r="C49" s="4"/>
      <c r="D49" s="4"/>
      <c r="E49" s="4"/>
      <c r="F49" s="4"/>
    </row>
    <row r="50" spans="1:6">
      <c r="A50" s="4"/>
      <c r="B50" s="4"/>
      <c r="C50" s="4"/>
      <c r="D50" s="4"/>
      <c r="E50" s="4"/>
      <c r="F50" s="4"/>
    </row>
    <row r="51" spans="1:6">
      <c r="A51" s="4"/>
      <c r="B51" s="4"/>
      <c r="C51" s="4"/>
      <c r="D51" s="4"/>
      <c r="E51" s="4"/>
      <c r="F51" s="4"/>
    </row>
    <row r="52" spans="1:6">
      <c r="A52" s="4"/>
      <c r="B52" s="4"/>
      <c r="C52" s="4"/>
      <c r="D52" s="4"/>
      <c r="E52" s="4"/>
      <c r="F52" s="4"/>
    </row>
    <row r="53" spans="1:6">
      <c r="A53" s="4"/>
      <c r="B53" s="4"/>
      <c r="C53" s="4"/>
      <c r="D53" s="4"/>
      <c r="E53" s="4"/>
      <c r="F53" s="4"/>
    </row>
    <row r="54" spans="1:6">
      <c r="A54" s="4"/>
      <c r="B54" s="4"/>
      <c r="C54" s="4"/>
      <c r="D54" s="4"/>
      <c r="E54" s="4"/>
      <c r="F54" s="4"/>
    </row>
    <row r="55" spans="1:6">
      <c r="A55" s="4"/>
      <c r="B55" s="4"/>
      <c r="C55" s="4"/>
      <c r="D55" s="4"/>
      <c r="E55" s="4"/>
      <c r="F55" s="4"/>
    </row>
    <row r="56" spans="1:6">
      <c r="A56" s="4"/>
      <c r="B56" s="4"/>
      <c r="C56" s="4"/>
      <c r="D56" s="4"/>
      <c r="E56" s="4"/>
      <c r="F56" s="4"/>
    </row>
    <row r="57" spans="1:6">
      <c r="A57" s="4"/>
      <c r="B57" s="4"/>
      <c r="C57" s="4"/>
      <c r="D57" s="4"/>
      <c r="E57" s="4"/>
      <c r="F57" s="4"/>
    </row>
    <row r="58" spans="1:6">
      <c r="A58" s="4"/>
      <c r="B58" s="4"/>
      <c r="C58" s="4"/>
      <c r="D58" s="4"/>
      <c r="E58" s="4"/>
      <c r="F58" s="4"/>
    </row>
    <row r="59" spans="1:6">
      <c r="A59" s="4"/>
      <c r="B59" s="4"/>
      <c r="C59" s="4"/>
      <c r="D59" s="4"/>
      <c r="E59" s="4"/>
      <c r="F59" s="4"/>
    </row>
    <row r="60" spans="1:6">
      <c r="A60" s="4"/>
      <c r="B60" s="4"/>
      <c r="C60" s="4"/>
      <c r="D60" s="4"/>
      <c r="E60" s="4"/>
      <c r="F60" s="4"/>
    </row>
    <row r="61" spans="1:6">
      <c r="A61" s="4"/>
      <c r="B61" s="4"/>
      <c r="C61" s="4"/>
      <c r="D61" s="4"/>
      <c r="E61" s="4"/>
      <c r="F61" s="4"/>
    </row>
    <row r="62" spans="1:6">
      <c r="A62" s="4"/>
      <c r="B62" s="4"/>
      <c r="C62" s="4"/>
      <c r="D62" s="4"/>
      <c r="E62" s="4"/>
      <c r="F62" s="4"/>
    </row>
    <row r="63" spans="1:6">
      <c r="A63" s="4"/>
      <c r="B63" s="4"/>
      <c r="C63" s="4"/>
      <c r="D63" s="4"/>
      <c r="E63" s="4"/>
      <c r="F63" s="4"/>
    </row>
    <row r="64" spans="1:6">
      <c r="A64" s="4"/>
      <c r="B64" s="4"/>
      <c r="C64" s="4"/>
      <c r="D64" s="4"/>
      <c r="E64" s="4"/>
      <c r="F64" s="4"/>
    </row>
    <row r="65" spans="1:6">
      <c r="A65" s="4"/>
      <c r="B65" s="4"/>
      <c r="C65" s="4"/>
      <c r="D65" s="4"/>
      <c r="E65" s="4"/>
      <c r="F65" s="4"/>
    </row>
    <row r="66" spans="1:6">
      <c r="A66" s="4"/>
      <c r="B66" s="4"/>
      <c r="C66" s="4"/>
      <c r="D66" s="4"/>
      <c r="E66" s="4"/>
      <c r="F66" s="4"/>
    </row>
    <row r="67" spans="1:6">
      <c r="A67" s="4"/>
      <c r="B67" s="4"/>
      <c r="C67" s="4"/>
      <c r="D67" s="4"/>
      <c r="E67" s="4"/>
      <c r="F67" s="4"/>
    </row>
    <row r="68" spans="1:6">
      <c r="A68" s="4"/>
      <c r="B68" s="4"/>
      <c r="C68" s="4"/>
      <c r="D68" s="4"/>
      <c r="E68" s="4"/>
      <c r="F68" s="4"/>
    </row>
    <row r="69" spans="1:6">
      <c r="A69" s="4"/>
      <c r="B69" s="4"/>
      <c r="C69" s="4"/>
      <c r="D69" s="4"/>
      <c r="E69" s="4"/>
      <c r="F69" s="4"/>
    </row>
  </sheetData>
  <mergeCells count="1">
    <mergeCell ref="A28:F69"/>
  </mergeCell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showGridLines="0" workbookViewId="0">
      <selection activeCell="A1" sqref="A1:E1"/>
    </sheetView>
  </sheetViews>
  <sheetFormatPr defaultColWidth="8.83636363636364" defaultRowHeight="15" customHeight="1" outlineLevelCol="4"/>
  <cols>
    <col min="1" max="1" width="26.6727272727273" style="552" customWidth="1"/>
    <col min="2" max="3" width="26.8545454545455" style="552" customWidth="1"/>
    <col min="4" max="4" width="26.6727272727273" style="552" customWidth="1"/>
    <col min="5" max="5" width="26.8545454545455" style="552" customWidth="1"/>
    <col min="6" max="16384" width="8.85454545454546" style="552" customWidth="1"/>
  </cols>
  <sheetData>
    <row r="1" ht="56" customHeight="1" spans="1:5">
      <c r="A1" s="446" t="s">
        <v>37</v>
      </c>
      <c r="B1" s="447"/>
      <c r="C1" s="447"/>
      <c r="D1" s="447"/>
      <c r="E1" s="448"/>
    </row>
    <row r="2" ht="25" customHeight="1" spans="1:5">
      <c r="A2" s="449"/>
      <c r="B2" s="450"/>
      <c r="C2" s="450"/>
      <c r="D2" s="450"/>
      <c r="E2" s="451"/>
    </row>
    <row r="3" ht="16" customHeight="1" spans="1:5">
      <c r="A3" s="452" t="s">
        <v>38</v>
      </c>
      <c r="B3" s="453" t="s">
        <v>39</v>
      </c>
      <c r="C3" s="453" t="s">
        <v>40</v>
      </c>
      <c r="D3" s="453" t="s">
        <v>41</v>
      </c>
      <c r="E3" s="454" t="s">
        <v>42</v>
      </c>
    </row>
    <row r="4" ht="24" customHeight="1" spans="1:5">
      <c r="A4" s="455" t="s">
        <v>43</v>
      </c>
      <c r="B4" s="456" t="s">
        <v>44</v>
      </c>
      <c r="C4" s="457" t="s">
        <v>45</v>
      </c>
      <c r="D4" s="458" t="s">
        <v>46</v>
      </c>
      <c r="E4" s="459" t="s">
        <v>47</v>
      </c>
    </row>
    <row r="5" ht="14" customHeight="1" spans="1:5">
      <c r="A5" s="460" t="s">
        <v>43</v>
      </c>
      <c r="B5" s="461" t="s">
        <v>48</v>
      </c>
      <c r="C5" s="462" t="s">
        <v>49</v>
      </c>
      <c r="D5" s="463"/>
      <c r="E5" s="464" t="s">
        <v>50</v>
      </c>
    </row>
    <row r="6" ht="36" customHeight="1" spans="1:5">
      <c r="A6" s="465" t="s">
        <v>51</v>
      </c>
      <c r="B6" s="466" t="s">
        <v>52</v>
      </c>
      <c r="C6" s="462" t="s">
        <v>53</v>
      </c>
      <c r="D6" s="467" t="s">
        <v>54</v>
      </c>
      <c r="E6" s="464" t="s">
        <v>55</v>
      </c>
    </row>
    <row r="7" ht="48" customHeight="1" spans="1:5">
      <c r="A7" s="465" t="s">
        <v>56</v>
      </c>
      <c r="B7" s="462" t="s">
        <v>57</v>
      </c>
      <c r="C7" s="462" t="s">
        <v>58</v>
      </c>
      <c r="D7" s="468" t="s">
        <v>59</v>
      </c>
      <c r="E7" s="464" t="s">
        <v>60</v>
      </c>
    </row>
    <row r="8" ht="30" customHeight="1" spans="1:5">
      <c r="A8" s="469" t="s">
        <v>61</v>
      </c>
      <c r="B8" s="470" t="s">
        <v>62</v>
      </c>
      <c r="C8" s="462" t="s">
        <v>63</v>
      </c>
      <c r="D8" s="471" t="s">
        <v>64</v>
      </c>
      <c r="E8" s="464" t="s">
        <v>65</v>
      </c>
    </row>
    <row r="9" ht="24" customHeight="1" spans="1:5">
      <c r="A9" s="472" t="s">
        <v>66</v>
      </c>
      <c r="B9" s="461" t="s">
        <v>67</v>
      </c>
      <c r="C9" s="462" t="s">
        <v>68</v>
      </c>
      <c r="D9" s="468" t="s">
        <v>69</v>
      </c>
      <c r="E9" s="464" t="s">
        <v>70</v>
      </c>
    </row>
    <row r="10" ht="24" customHeight="1" spans="1:5">
      <c r="A10" s="473"/>
      <c r="B10" s="461" t="s">
        <v>71</v>
      </c>
      <c r="C10" s="462" t="s">
        <v>72</v>
      </c>
      <c r="D10" s="468" t="s">
        <v>73</v>
      </c>
      <c r="E10" s="474" t="s">
        <v>74</v>
      </c>
    </row>
    <row r="11" ht="49" customHeight="1" spans="1:5">
      <c r="A11" s="469" t="s">
        <v>75</v>
      </c>
      <c r="B11" s="475" t="s">
        <v>76</v>
      </c>
      <c r="C11" s="462" t="s">
        <v>68</v>
      </c>
      <c r="D11" s="467" t="s">
        <v>77</v>
      </c>
      <c r="E11" s="476" t="s">
        <v>78</v>
      </c>
    </row>
    <row r="12" ht="14" customHeight="1" spans="1:5">
      <c r="A12" s="469" t="s">
        <v>79</v>
      </c>
      <c r="B12" s="470" t="s">
        <v>80</v>
      </c>
      <c r="C12" s="462" t="s">
        <v>81</v>
      </c>
      <c r="D12" s="471"/>
      <c r="E12" s="464"/>
    </row>
    <row r="13" ht="16" customHeight="1" spans="1:5">
      <c r="A13" s="477"/>
      <c r="B13" s="478"/>
      <c r="C13" s="478"/>
      <c r="D13" s="478"/>
      <c r="E13" s="479"/>
    </row>
    <row r="14" ht="24" customHeight="1" spans="1:5">
      <c r="A14" s="480" t="s">
        <v>82</v>
      </c>
      <c r="B14" s="456" t="s">
        <v>83</v>
      </c>
      <c r="C14" s="457" t="s">
        <v>84</v>
      </c>
      <c r="D14" s="481" t="s">
        <v>85</v>
      </c>
      <c r="E14" s="482" t="s">
        <v>86</v>
      </c>
    </row>
    <row r="15" ht="24" customHeight="1" spans="1:5">
      <c r="A15" s="483" t="s">
        <v>87</v>
      </c>
      <c r="B15" s="461" t="s">
        <v>88</v>
      </c>
      <c r="C15" s="484"/>
      <c r="D15" s="484"/>
      <c r="E15" s="464" t="s">
        <v>89</v>
      </c>
    </row>
    <row r="16" ht="36" customHeight="1" spans="1:5">
      <c r="A16" s="485"/>
      <c r="B16" s="461" t="s">
        <v>90</v>
      </c>
      <c r="C16" s="462" t="s">
        <v>91</v>
      </c>
      <c r="D16" s="467" t="s">
        <v>92</v>
      </c>
      <c r="E16" s="464" t="s">
        <v>93</v>
      </c>
    </row>
    <row r="17" ht="36" customHeight="1" spans="1:5">
      <c r="A17" s="485"/>
      <c r="B17" s="461" t="s">
        <v>94</v>
      </c>
      <c r="C17" s="462" t="s">
        <v>95</v>
      </c>
      <c r="D17" s="486" t="s">
        <v>96</v>
      </c>
      <c r="E17" s="476" t="s">
        <v>97</v>
      </c>
    </row>
    <row r="18" ht="24" customHeight="1" spans="1:5">
      <c r="A18" s="485"/>
      <c r="B18" s="461" t="s">
        <v>98</v>
      </c>
      <c r="C18" s="462" t="s">
        <v>95</v>
      </c>
      <c r="D18" s="486" t="s">
        <v>99</v>
      </c>
      <c r="E18" s="476" t="s">
        <v>100</v>
      </c>
    </row>
    <row r="19" ht="14" customHeight="1" spans="1:5">
      <c r="A19" s="487"/>
      <c r="B19" s="461" t="s">
        <v>101</v>
      </c>
      <c r="C19" s="462" t="s">
        <v>102</v>
      </c>
      <c r="D19" s="488"/>
      <c r="E19" s="464" t="s">
        <v>103</v>
      </c>
    </row>
    <row r="20" customHeight="1" spans="1:5">
      <c r="A20" s="489" t="s">
        <v>104</v>
      </c>
      <c r="B20" s="490"/>
      <c r="C20" s="490"/>
      <c r="D20" s="490"/>
      <c r="E20" s="490"/>
    </row>
    <row r="21" ht="14" customHeight="1" spans="1:5">
      <c r="A21" s="491" t="s">
        <v>105</v>
      </c>
      <c r="B21" s="470" t="s">
        <v>106</v>
      </c>
      <c r="C21" s="462" t="s">
        <v>107</v>
      </c>
      <c r="D21" s="486"/>
      <c r="E21" s="476"/>
    </row>
    <row r="22" ht="36" customHeight="1" spans="1:5">
      <c r="A22" s="492" t="s">
        <v>108</v>
      </c>
      <c r="B22" s="462" t="s">
        <v>109</v>
      </c>
      <c r="C22" s="462" t="s">
        <v>95</v>
      </c>
      <c r="D22" s="486" t="s">
        <v>96</v>
      </c>
      <c r="E22" s="476" t="s">
        <v>97</v>
      </c>
    </row>
    <row r="23" ht="24" customHeight="1" spans="1:5">
      <c r="A23" s="493"/>
      <c r="B23" s="462" t="s">
        <v>98</v>
      </c>
      <c r="C23" s="462" t="s">
        <v>95</v>
      </c>
      <c r="D23" s="486" t="s">
        <v>99</v>
      </c>
      <c r="E23" s="476" t="s">
        <v>100</v>
      </c>
    </row>
    <row r="24" ht="14" customHeight="1" spans="1:5">
      <c r="A24" s="494"/>
      <c r="B24" s="462" t="s">
        <v>101</v>
      </c>
      <c r="C24" s="462" t="s">
        <v>102</v>
      </c>
      <c r="D24" s="495"/>
      <c r="E24" s="496" t="s">
        <v>103</v>
      </c>
    </row>
    <row r="25" ht="21" customHeight="1" spans="1:5">
      <c r="A25" s="460" t="s">
        <v>110</v>
      </c>
      <c r="B25" s="461" t="s">
        <v>111</v>
      </c>
      <c r="C25" s="462" t="s">
        <v>112</v>
      </c>
      <c r="D25" s="497"/>
      <c r="E25" s="498" t="s">
        <v>113</v>
      </c>
    </row>
    <row r="26" customHeight="1" spans="1:5">
      <c r="A26" s="499"/>
      <c r="B26" s="500"/>
      <c r="C26" s="500"/>
      <c r="D26" s="500"/>
      <c r="E26" s="501"/>
    </row>
    <row r="27" ht="21" customHeight="1" spans="1:5">
      <c r="A27" s="460" t="s">
        <v>114</v>
      </c>
      <c r="B27" s="461" t="s">
        <v>115</v>
      </c>
      <c r="C27" s="462" t="s">
        <v>112</v>
      </c>
      <c r="D27" s="486" t="s">
        <v>116</v>
      </c>
      <c r="E27" s="502"/>
    </row>
    <row r="28" ht="21" customHeight="1" spans="1:5">
      <c r="A28" s="460" t="s">
        <v>117</v>
      </c>
      <c r="B28" s="461" t="s">
        <v>118</v>
      </c>
      <c r="C28" s="462" t="s">
        <v>112</v>
      </c>
      <c r="D28" s="486" t="s">
        <v>116</v>
      </c>
      <c r="E28" s="502"/>
    </row>
    <row r="29" ht="21" customHeight="1" spans="1:5">
      <c r="A29" s="460" t="s">
        <v>119</v>
      </c>
      <c r="B29" s="461" t="s">
        <v>120</v>
      </c>
      <c r="C29" s="462" t="s">
        <v>121</v>
      </c>
      <c r="D29" s="486" t="s">
        <v>122</v>
      </c>
      <c r="E29" s="502"/>
    </row>
    <row r="30" ht="21" customHeight="1" spans="1:5">
      <c r="A30" s="460" t="s">
        <v>123</v>
      </c>
      <c r="B30" s="461" t="s">
        <v>124</v>
      </c>
      <c r="C30" s="462" t="s">
        <v>125</v>
      </c>
      <c r="D30" s="486" t="s">
        <v>126</v>
      </c>
      <c r="E30" s="502"/>
    </row>
    <row r="31" ht="21" customHeight="1" spans="1:5">
      <c r="A31" s="460" t="s">
        <v>127</v>
      </c>
      <c r="B31" s="461" t="s">
        <v>128</v>
      </c>
      <c r="C31" s="462" t="s">
        <v>129</v>
      </c>
      <c r="D31" s="488"/>
      <c r="E31" s="464" t="s">
        <v>130</v>
      </c>
    </row>
    <row r="32" ht="21" customHeight="1" spans="1:5">
      <c r="A32" s="503" t="s">
        <v>131</v>
      </c>
      <c r="B32" s="504" t="s">
        <v>132</v>
      </c>
      <c r="C32" s="505"/>
      <c r="D32" s="506"/>
      <c r="E32" s="507"/>
    </row>
    <row r="33" ht="14.5" customHeight="1" spans="1:5">
      <c r="A33" s="508" t="s">
        <v>133</v>
      </c>
      <c r="B33" s="509"/>
      <c r="C33" s="509"/>
      <c r="D33" s="509"/>
      <c r="E33" s="510"/>
    </row>
    <row r="34" ht="14" customHeight="1" spans="1:5">
      <c r="A34" s="511" t="s">
        <v>134</v>
      </c>
      <c r="B34" s="512"/>
      <c r="C34" s="512"/>
      <c r="D34" s="512"/>
      <c r="E34" s="513"/>
    </row>
    <row r="35" ht="14" customHeight="1" spans="1:5">
      <c r="A35" s="511" t="s">
        <v>135</v>
      </c>
      <c r="B35" s="512"/>
      <c r="C35" s="512"/>
      <c r="D35" s="512"/>
      <c r="E35" s="514"/>
    </row>
    <row r="36" ht="14" customHeight="1" spans="1:5">
      <c r="A36" s="511" t="s">
        <v>136</v>
      </c>
      <c r="B36" s="512"/>
      <c r="C36" s="512"/>
      <c r="D36" s="512"/>
      <c r="E36" s="514"/>
    </row>
    <row r="37" ht="14" customHeight="1" spans="1:5">
      <c r="A37" s="511" t="s">
        <v>137</v>
      </c>
      <c r="B37" s="512"/>
      <c r="C37" s="512"/>
      <c r="D37" s="512"/>
      <c r="E37" s="514"/>
    </row>
    <row r="38" ht="14.5" customHeight="1" spans="1:5">
      <c r="A38" s="515" t="s">
        <v>138</v>
      </c>
      <c r="B38" s="516"/>
      <c r="C38" s="516"/>
      <c r="D38" s="516"/>
      <c r="E38" s="517"/>
    </row>
  </sheetData>
  <mergeCells count="14">
    <mergeCell ref="A1:E1"/>
    <mergeCell ref="A2:E2"/>
    <mergeCell ref="A13:E13"/>
    <mergeCell ref="A20:E20"/>
    <mergeCell ref="A26:E26"/>
    <mergeCell ref="A33:E33"/>
    <mergeCell ref="A34:D34"/>
    <mergeCell ref="A35:E35"/>
    <mergeCell ref="A36:E36"/>
    <mergeCell ref="A37:E37"/>
    <mergeCell ref="A38:E38"/>
    <mergeCell ref="A9:A10"/>
    <mergeCell ref="A15:A19"/>
    <mergeCell ref="A22:A24"/>
  </mergeCells>
  <pageMargins left="0.7" right="0.7" top="0.75" bottom="0.75" header="0.3" footer="0.3"/>
  <pageSetup paperSize="1" orientation="portrait" useFirstPageNumber="1"/>
  <headerFooter>
    <oddFooter>&amp;C&amp;"Helvetica Neue,Regular"&amp;12&amp;K000000&amp;P</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
  <sheetViews>
    <sheetView workbookViewId="0">
      <selection activeCell="A1" sqref="A1"/>
    </sheetView>
  </sheetViews>
  <sheetFormatPr defaultColWidth="9" defaultRowHeight="14" outlineLevelRow="3" outlineLevelCol="2"/>
  <cols>
    <col min="1" max="16384" width="9" style="443"/>
  </cols>
  <sheetData>
    <row r="1" spans="1:1">
      <c r="A1" s="443" t="s">
        <v>139</v>
      </c>
    </row>
    <row r="2" spans="1:3">
      <c r="A2" s="443" t="s">
        <v>140</v>
      </c>
      <c r="B2" s="443" t="s">
        <v>141</v>
      </c>
      <c r="C2" s="443" t="e">
        <f>#REF!</f>
        <v>#REF!</v>
      </c>
    </row>
    <row r="3" ht="409.5" spans="2:3">
      <c r="B3" s="443" t="s">
        <v>142</v>
      </c>
      <c r="C3" s="444" t="s">
        <v>143</v>
      </c>
    </row>
    <row r="4" spans="2:3">
      <c r="B4" s="443" t="s">
        <v>144</v>
      </c>
      <c r="C4" s="443" t="s">
        <v>145</v>
      </c>
    </row>
  </sheetData>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D12" sqref="D12"/>
    </sheetView>
  </sheetViews>
  <sheetFormatPr defaultColWidth="8.89090909090909" defaultRowHeight="14" outlineLevelCol="4"/>
  <cols>
    <col min="1" max="1" width="19.4454545454545" style="542" customWidth="1"/>
    <col min="2" max="2" width="35.6272727272727" style="542" customWidth="1"/>
    <col min="3" max="3" width="35.7545454545455" style="542" customWidth="1"/>
    <col min="4" max="4" width="40.1272727272727" style="542" customWidth="1"/>
    <col min="5" max="5" width="34.7545454545455" style="542" customWidth="1"/>
    <col min="6" max="16384" width="8.89090909090909" style="542"/>
  </cols>
  <sheetData>
    <row r="1" ht="25" customHeight="1" spans="1:5">
      <c r="A1" s="543" t="s">
        <v>0</v>
      </c>
      <c r="B1" s="544"/>
      <c r="C1" s="544"/>
      <c r="D1" s="545"/>
      <c r="E1" s="546"/>
    </row>
    <row r="2" s="541" customFormat="1" ht="25" customHeight="1" spans="1:5">
      <c r="A2" s="547" t="s">
        <v>1</v>
      </c>
      <c r="B2" s="547" t="s">
        <v>2</v>
      </c>
      <c r="C2" s="547" t="s">
        <v>3</v>
      </c>
      <c r="D2" s="547" t="s">
        <v>4</v>
      </c>
      <c r="E2" s="547" t="s">
        <v>5</v>
      </c>
    </row>
    <row r="3" s="541" customFormat="1" ht="25" customHeight="1" spans="1:5">
      <c r="A3" s="547" t="s">
        <v>6</v>
      </c>
      <c r="B3" s="548">
        <v>45138</v>
      </c>
      <c r="C3" s="548">
        <v>45229</v>
      </c>
      <c r="D3" s="547" t="s">
        <v>7</v>
      </c>
      <c r="E3" s="547" t="s">
        <v>7</v>
      </c>
    </row>
    <row r="4" ht="25" customHeight="1" spans="1:5">
      <c r="A4" s="547" t="s">
        <v>8</v>
      </c>
      <c r="B4" s="548" t="s">
        <v>9</v>
      </c>
      <c r="C4" s="548" t="s">
        <v>10</v>
      </c>
      <c r="D4" s="547" t="s">
        <v>11</v>
      </c>
      <c r="E4" s="547" t="s">
        <v>12</v>
      </c>
    </row>
    <row r="5" ht="25" customHeight="1" spans="1:5">
      <c r="A5" s="547" t="s">
        <v>13</v>
      </c>
      <c r="B5" s="548" t="s">
        <v>10</v>
      </c>
      <c r="C5" s="548" t="s">
        <v>11</v>
      </c>
      <c r="D5" s="547" t="s">
        <v>12</v>
      </c>
      <c r="E5" s="546"/>
    </row>
    <row r="6" ht="81" customHeight="1" spans="1:5">
      <c r="A6" s="547" t="s">
        <v>14</v>
      </c>
      <c r="B6" s="549" t="s">
        <v>15</v>
      </c>
      <c r="C6" s="549" t="s">
        <v>16</v>
      </c>
      <c r="D6" s="549" t="s">
        <v>17</v>
      </c>
      <c r="E6" s="549" t="s">
        <v>18</v>
      </c>
    </row>
    <row r="8" spans="1:3">
      <c r="A8" s="550"/>
      <c r="C8" s="550"/>
    </row>
    <row r="9" spans="1:3">
      <c r="A9" s="551"/>
      <c r="C9" s="551"/>
    </row>
    <row r="10" spans="1:3">
      <c r="A10" s="551"/>
      <c r="C10" s="551"/>
    </row>
    <row r="11" spans="1:3">
      <c r="A11" s="551"/>
      <c r="C11" s="551"/>
    </row>
    <row r="12" spans="1:3">
      <c r="A12" s="551"/>
      <c r="C12" s="551"/>
    </row>
    <row r="13" spans="1:3">
      <c r="A13" s="551"/>
      <c r="C13" s="551"/>
    </row>
    <row r="16" spans="1:3">
      <c r="A16" s="550"/>
      <c r="C16" s="550"/>
    </row>
    <row r="17" spans="1:3">
      <c r="A17" s="551"/>
      <c r="C17" s="551"/>
    </row>
    <row r="18" spans="1:3">
      <c r="A18" s="551"/>
      <c r="C18" s="551"/>
    </row>
    <row r="19" spans="1:3">
      <c r="A19" s="551"/>
      <c r="C19" s="551"/>
    </row>
    <row r="20" spans="1:3">
      <c r="A20" s="551"/>
      <c r="C20" s="551"/>
    </row>
    <row r="21" spans="1:3">
      <c r="A21" s="551"/>
      <c r="C21" s="551"/>
    </row>
  </sheetData>
  <mergeCells count="1">
    <mergeCell ref="A1:D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showGridLines="0" workbookViewId="0">
      <selection activeCell="A1" sqref="A1:C1"/>
    </sheetView>
  </sheetViews>
  <sheetFormatPr defaultColWidth="8.83636363636364" defaultRowHeight="15" customHeight="1" outlineLevelCol="4"/>
  <cols>
    <col min="1" max="1" width="20.6727272727273" style="445" customWidth="1"/>
    <col min="2" max="2" width="53.3454545454545" style="445" customWidth="1"/>
    <col min="3" max="3" width="53.5" style="445" customWidth="1"/>
    <col min="4" max="4" width="53.3454545454545" style="445" customWidth="1"/>
    <col min="5" max="16384" width="8.85454545454546" style="445" customWidth="1"/>
  </cols>
  <sheetData>
    <row r="1" ht="51" customHeight="1" spans="1:5">
      <c r="A1" s="518" t="s">
        <v>19</v>
      </c>
      <c r="B1" s="519"/>
      <c r="C1" s="520"/>
      <c r="D1" s="521"/>
      <c r="E1" s="522"/>
    </row>
    <row r="2" ht="26" customHeight="1" spans="1:5">
      <c r="A2" s="523"/>
      <c r="B2" s="524"/>
      <c r="C2" s="525"/>
      <c r="D2" s="521"/>
      <c r="E2" s="522"/>
    </row>
    <row r="3" ht="17" customHeight="1" spans="1:5">
      <c r="A3" s="526"/>
      <c r="B3" s="527" t="s">
        <v>20</v>
      </c>
      <c r="C3" s="528" t="s">
        <v>21</v>
      </c>
      <c r="D3" s="521"/>
      <c r="E3" s="522"/>
    </row>
    <row r="4" ht="108" customHeight="1" spans="1:5">
      <c r="A4" s="529" t="s">
        <v>22</v>
      </c>
      <c r="B4" s="530" t="s">
        <v>23</v>
      </c>
      <c r="C4" s="531"/>
      <c r="D4" s="521"/>
      <c r="E4" s="522"/>
    </row>
    <row r="5" ht="36" customHeight="1" spans="1:5">
      <c r="A5" s="532" t="s">
        <v>24</v>
      </c>
      <c r="B5" s="533"/>
      <c r="C5" s="534" t="s">
        <v>25</v>
      </c>
      <c r="D5" s="521"/>
      <c r="E5" s="522"/>
    </row>
    <row r="6" ht="54" customHeight="1" spans="1:5">
      <c r="A6" s="529" t="s">
        <v>26</v>
      </c>
      <c r="B6" s="530" t="s">
        <v>27</v>
      </c>
      <c r="C6" s="535" t="s">
        <v>28</v>
      </c>
      <c r="D6" s="521"/>
      <c r="E6" s="522"/>
    </row>
    <row r="7" ht="36" customHeight="1" spans="1:5">
      <c r="A7" s="536" t="s">
        <v>29</v>
      </c>
      <c r="B7" s="533"/>
      <c r="C7" s="534" t="s">
        <v>30</v>
      </c>
      <c r="D7" s="521"/>
      <c r="E7" s="522"/>
    </row>
    <row r="8" ht="54" customHeight="1" spans="1:5">
      <c r="A8" s="529" t="s">
        <v>31</v>
      </c>
      <c r="B8" s="530" t="s">
        <v>32</v>
      </c>
      <c r="C8" s="534" t="s">
        <v>33</v>
      </c>
      <c r="D8" s="521"/>
      <c r="E8" s="522"/>
    </row>
    <row r="9" ht="18" customHeight="1" spans="1:5">
      <c r="A9" s="537" t="s">
        <v>34</v>
      </c>
      <c r="B9" s="538" t="s">
        <v>35</v>
      </c>
      <c r="C9" s="539" t="s">
        <v>36</v>
      </c>
      <c r="D9" s="521"/>
      <c r="E9" s="522"/>
    </row>
    <row r="10" customHeight="1" spans="1:5">
      <c r="A10" s="540"/>
      <c r="B10" s="540"/>
      <c r="C10" s="540"/>
      <c r="D10" s="522"/>
      <c r="E10" s="522"/>
    </row>
  </sheetData>
  <mergeCells count="2">
    <mergeCell ref="A1:C1"/>
    <mergeCell ref="A2:C2"/>
  </mergeCells>
  <pageMargins left="0.7" right="0.7" top="0.75" bottom="0.75" header="0.3" footer="0.3"/>
  <pageSetup paperSize="1" orientation="portrait" useFirstPageNumber="1"/>
  <headerFooter>
    <oddFooter>&amp;C&amp;"Helvetica Neue,Regular"&amp;12&amp;K000000&amp;P</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showGridLines="0" workbookViewId="0">
      <selection activeCell="A1" sqref="A1:E1"/>
    </sheetView>
  </sheetViews>
  <sheetFormatPr defaultColWidth="8.83636363636364" defaultRowHeight="15" customHeight="1" outlineLevelCol="4"/>
  <cols>
    <col min="1" max="1" width="26.6727272727273" style="445" customWidth="1"/>
    <col min="2" max="3" width="26.8545454545455" style="445" customWidth="1"/>
    <col min="4" max="4" width="26.6727272727273" style="445" customWidth="1"/>
    <col min="5" max="5" width="26.8545454545455" style="445" customWidth="1"/>
    <col min="6" max="16384" width="8.85454545454546" style="445" customWidth="1"/>
  </cols>
  <sheetData>
    <row r="1" ht="56" customHeight="1" spans="1:5">
      <c r="A1" s="446" t="s">
        <v>37</v>
      </c>
      <c r="B1" s="447"/>
      <c r="C1" s="447"/>
      <c r="D1" s="447"/>
      <c r="E1" s="448"/>
    </row>
    <row r="2" ht="25" customHeight="1" spans="1:5">
      <c r="A2" s="449"/>
      <c r="B2" s="450"/>
      <c r="C2" s="450"/>
      <c r="D2" s="450"/>
      <c r="E2" s="451"/>
    </row>
    <row r="3" ht="16" customHeight="1" spans="1:5">
      <c r="A3" s="452" t="s">
        <v>38</v>
      </c>
      <c r="B3" s="453" t="s">
        <v>39</v>
      </c>
      <c r="C3" s="453" t="s">
        <v>40</v>
      </c>
      <c r="D3" s="453" t="s">
        <v>41</v>
      </c>
      <c r="E3" s="454" t="s">
        <v>42</v>
      </c>
    </row>
    <row r="4" ht="24" customHeight="1" spans="1:5">
      <c r="A4" s="455" t="s">
        <v>43</v>
      </c>
      <c r="B4" s="456" t="s">
        <v>44</v>
      </c>
      <c r="C4" s="457" t="s">
        <v>45</v>
      </c>
      <c r="D4" s="458" t="s">
        <v>46</v>
      </c>
      <c r="E4" s="459" t="s">
        <v>47</v>
      </c>
    </row>
    <row r="5" ht="14" customHeight="1" spans="1:5">
      <c r="A5" s="460" t="s">
        <v>43</v>
      </c>
      <c r="B5" s="461" t="s">
        <v>48</v>
      </c>
      <c r="C5" s="462" t="s">
        <v>49</v>
      </c>
      <c r="D5" s="463"/>
      <c r="E5" s="464" t="s">
        <v>50</v>
      </c>
    </row>
    <row r="6" ht="36" customHeight="1" spans="1:5">
      <c r="A6" s="465" t="s">
        <v>51</v>
      </c>
      <c r="B6" s="466" t="s">
        <v>52</v>
      </c>
      <c r="C6" s="462" t="s">
        <v>53</v>
      </c>
      <c r="D6" s="467" t="s">
        <v>54</v>
      </c>
      <c r="E6" s="464" t="s">
        <v>55</v>
      </c>
    </row>
    <row r="7" ht="48" customHeight="1" spans="1:5">
      <c r="A7" s="465" t="s">
        <v>56</v>
      </c>
      <c r="B7" s="462" t="s">
        <v>57</v>
      </c>
      <c r="C7" s="462" t="s">
        <v>58</v>
      </c>
      <c r="D7" s="468" t="s">
        <v>59</v>
      </c>
      <c r="E7" s="464" t="s">
        <v>60</v>
      </c>
    </row>
    <row r="8" ht="30" customHeight="1" spans="1:5">
      <c r="A8" s="469" t="s">
        <v>61</v>
      </c>
      <c r="B8" s="470" t="s">
        <v>62</v>
      </c>
      <c r="C8" s="462" t="s">
        <v>63</v>
      </c>
      <c r="D8" s="471" t="s">
        <v>64</v>
      </c>
      <c r="E8" s="464" t="s">
        <v>65</v>
      </c>
    </row>
    <row r="9" ht="24" customHeight="1" spans="1:5">
      <c r="A9" s="472" t="s">
        <v>66</v>
      </c>
      <c r="B9" s="461" t="s">
        <v>67</v>
      </c>
      <c r="C9" s="462" t="s">
        <v>68</v>
      </c>
      <c r="D9" s="468" t="s">
        <v>69</v>
      </c>
      <c r="E9" s="464" t="s">
        <v>70</v>
      </c>
    </row>
    <row r="10" ht="24" customHeight="1" spans="1:5">
      <c r="A10" s="473"/>
      <c r="B10" s="461" t="s">
        <v>71</v>
      </c>
      <c r="C10" s="462" t="s">
        <v>72</v>
      </c>
      <c r="D10" s="468" t="s">
        <v>73</v>
      </c>
      <c r="E10" s="474" t="s">
        <v>74</v>
      </c>
    </row>
    <row r="11" ht="49" customHeight="1" spans="1:5">
      <c r="A11" s="469" t="s">
        <v>75</v>
      </c>
      <c r="B11" s="475" t="s">
        <v>76</v>
      </c>
      <c r="C11" s="462" t="s">
        <v>68</v>
      </c>
      <c r="D11" s="467" t="s">
        <v>77</v>
      </c>
      <c r="E11" s="476" t="s">
        <v>78</v>
      </c>
    </row>
    <row r="12" ht="14" customHeight="1" spans="1:5">
      <c r="A12" s="469" t="s">
        <v>79</v>
      </c>
      <c r="B12" s="470" t="s">
        <v>80</v>
      </c>
      <c r="C12" s="462" t="s">
        <v>81</v>
      </c>
      <c r="D12" s="471"/>
      <c r="E12" s="464"/>
    </row>
    <row r="13" ht="16" customHeight="1" spans="1:5">
      <c r="A13" s="477"/>
      <c r="B13" s="478"/>
      <c r="C13" s="478"/>
      <c r="D13" s="478"/>
      <c r="E13" s="479"/>
    </row>
    <row r="14" ht="24" customHeight="1" spans="1:5">
      <c r="A14" s="480" t="s">
        <v>82</v>
      </c>
      <c r="B14" s="456" t="s">
        <v>83</v>
      </c>
      <c r="C14" s="457" t="s">
        <v>84</v>
      </c>
      <c r="D14" s="481" t="s">
        <v>85</v>
      </c>
      <c r="E14" s="482" t="s">
        <v>86</v>
      </c>
    </row>
    <row r="15" ht="24" customHeight="1" spans="1:5">
      <c r="A15" s="483" t="s">
        <v>87</v>
      </c>
      <c r="B15" s="461" t="s">
        <v>88</v>
      </c>
      <c r="C15" s="484"/>
      <c r="D15" s="484"/>
      <c r="E15" s="464" t="s">
        <v>89</v>
      </c>
    </row>
    <row r="16" ht="36" customHeight="1" spans="1:5">
      <c r="A16" s="485"/>
      <c r="B16" s="461" t="s">
        <v>90</v>
      </c>
      <c r="C16" s="462" t="s">
        <v>91</v>
      </c>
      <c r="D16" s="467" t="s">
        <v>92</v>
      </c>
      <c r="E16" s="464" t="s">
        <v>93</v>
      </c>
    </row>
    <row r="17" ht="36" customHeight="1" spans="1:5">
      <c r="A17" s="485"/>
      <c r="B17" s="461" t="s">
        <v>94</v>
      </c>
      <c r="C17" s="462" t="s">
        <v>95</v>
      </c>
      <c r="D17" s="486" t="s">
        <v>96</v>
      </c>
      <c r="E17" s="476" t="s">
        <v>97</v>
      </c>
    </row>
    <row r="18" ht="24" customHeight="1" spans="1:5">
      <c r="A18" s="485"/>
      <c r="B18" s="461" t="s">
        <v>98</v>
      </c>
      <c r="C18" s="462" t="s">
        <v>95</v>
      </c>
      <c r="D18" s="486" t="s">
        <v>99</v>
      </c>
      <c r="E18" s="476" t="s">
        <v>100</v>
      </c>
    </row>
    <row r="19" ht="14" customHeight="1" spans="1:5">
      <c r="A19" s="487"/>
      <c r="B19" s="461" t="s">
        <v>101</v>
      </c>
      <c r="C19" s="462" t="s">
        <v>102</v>
      </c>
      <c r="D19" s="488"/>
      <c r="E19" s="464" t="s">
        <v>103</v>
      </c>
    </row>
    <row r="20" customHeight="1" spans="1:5">
      <c r="A20" s="489" t="s">
        <v>104</v>
      </c>
      <c r="B20" s="490"/>
      <c r="C20" s="490"/>
      <c r="D20" s="490"/>
      <c r="E20" s="490"/>
    </row>
    <row r="21" ht="14" customHeight="1" spans="1:5">
      <c r="A21" s="491" t="s">
        <v>105</v>
      </c>
      <c r="B21" s="470" t="s">
        <v>106</v>
      </c>
      <c r="C21" s="462" t="s">
        <v>107</v>
      </c>
      <c r="D21" s="486"/>
      <c r="E21" s="476"/>
    </row>
    <row r="22" ht="36" customHeight="1" spans="1:5">
      <c r="A22" s="492" t="s">
        <v>108</v>
      </c>
      <c r="B22" s="462" t="s">
        <v>109</v>
      </c>
      <c r="C22" s="462" t="s">
        <v>95</v>
      </c>
      <c r="D22" s="486" t="s">
        <v>96</v>
      </c>
      <c r="E22" s="476" t="s">
        <v>97</v>
      </c>
    </row>
    <row r="23" ht="24" customHeight="1" spans="1:5">
      <c r="A23" s="493"/>
      <c r="B23" s="462" t="s">
        <v>98</v>
      </c>
      <c r="C23" s="462" t="s">
        <v>95</v>
      </c>
      <c r="D23" s="486" t="s">
        <v>99</v>
      </c>
      <c r="E23" s="476" t="s">
        <v>100</v>
      </c>
    </row>
    <row r="24" ht="14" customHeight="1" spans="1:5">
      <c r="A24" s="494"/>
      <c r="B24" s="462" t="s">
        <v>101</v>
      </c>
      <c r="C24" s="462" t="s">
        <v>102</v>
      </c>
      <c r="D24" s="495"/>
      <c r="E24" s="496" t="s">
        <v>103</v>
      </c>
    </row>
    <row r="25" ht="21" customHeight="1" spans="1:5">
      <c r="A25" s="460" t="s">
        <v>110</v>
      </c>
      <c r="B25" s="461" t="s">
        <v>111</v>
      </c>
      <c r="C25" s="462" t="s">
        <v>112</v>
      </c>
      <c r="D25" s="497"/>
      <c r="E25" s="498" t="s">
        <v>113</v>
      </c>
    </row>
    <row r="26" customHeight="1" spans="1:5">
      <c r="A26" s="499"/>
      <c r="B26" s="500"/>
      <c r="C26" s="500"/>
      <c r="D26" s="500"/>
      <c r="E26" s="501"/>
    </row>
    <row r="27" ht="21" customHeight="1" spans="1:5">
      <c r="A27" s="460" t="s">
        <v>114</v>
      </c>
      <c r="B27" s="461" t="s">
        <v>115</v>
      </c>
      <c r="C27" s="462" t="s">
        <v>112</v>
      </c>
      <c r="D27" s="486" t="s">
        <v>116</v>
      </c>
      <c r="E27" s="502"/>
    </row>
    <row r="28" ht="21" customHeight="1" spans="1:5">
      <c r="A28" s="460" t="s">
        <v>117</v>
      </c>
      <c r="B28" s="461" t="s">
        <v>118</v>
      </c>
      <c r="C28" s="462" t="s">
        <v>112</v>
      </c>
      <c r="D28" s="486" t="s">
        <v>116</v>
      </c>
      <c r="E28" s="502"/>
    </row>
    <row r="29" ht="21" customHeight="1" spans="1:5">
      <c r="A29" s="460" t="s">
        <v>119</v>
      </c>
      <c r="B29" s="461" t="s">
        <v>120</v>
      </c>
      <c r="C29" s="462" t="s">
        <v>121</v>
      </c>
      <c r="D29" s="486" t="s">
        <v>122</v>
      </c>
      <c r="E29" s="502"/>
    </row>
    <row r="30" ht="21" customHeight="1" spans="1:5">
      <c r="A30" s="460" t="s">
        <v>123</v>
      </c>
      <c r="B30" s="461" t="s">
        <v>124</v>
      </c>
      <c r="C30" s="462" t="s">
        <v>125</v>
      </c>
      <c r="D30" s="486" t="s">
        <v>126</v>
      </c>
      <c r="E30" s="502"/>
    </row>
    <row r="31" ht="21" customHeight="1" spans="1:5">
      <c r="A31" s="460" t="s">
        <v>127</v>
      </c>
      <c r="B31" s="461" t="s">
        <v>128</v>
      </c>
      <c r="C31" s="462" t="s">
        <v>129</v>
      </c>
      <c r="D31" s="488"/>
      <c r="E31" s="464" t="s">
        <v>130</v>
      </c>
    </row>
    <row r="32" ht="21" customHeight="1" spans="1:5">
      <c r="A32" s="503" t="s">
        <v>131</v>
      </c>
      <c r="B32" s="504" t="s">
        <v>132</v>
      </c>
      <c r="C32" s="505"/>
      <c r="D32" s="506"/>
      <c r="E32" s="507"/>
    </row>
    <row r="33" ht="14.5" customHeight="1" spans="1:5">
      <c r="A33" s="508" t="s">
        <v>133</v>
      </c>
      <c r="B33" s="509"/>
      <c r="C33" s="509"/>
      <c r="D33" s="509"/>
      <c r="E33" s="510"/>
    </row>
    <row r="34" ht="14" customHeight="1" spans="1:5">
      <c r="A34" s="511" t="s">
        <v>134</v>
      </c>
      <c r="B34" s="512"/>
      <c r="C34" s="512"/>
      <c r="D34" s="512"/>
      <c r="E34" s="513"/>
    </row>
    <row r="35" ht="14" customHeight="1" spans="1:5">
      <c r="A35" s="511" t="s">
        <v>135</v>
      </c>
      <c r="B35" s="512"/>
      <c r="C35" s="512"/>
      <c r="D35" s="512"/>
      <c r="E35" s="514"/>
    </row>
    <row r="36" ht="14" customHeight="1" spans="1:5">
      <c r="A36" s="511" t="s">
        <v>136</v>
      </c>
      <c r="B36" s="512"/>
      <c r="C36" s="512"/>
      <c r="D36" s="512"/>
      <c r="E36" s="514"/>
    </row>
    <row r="37" ht="14" customHeight="1" spans="1:5">
      <c r="A37" s="511" t="s">
        <v>137</v>
      </c>
      <c r="B37" s="512"/>
      <c r="C37" s="512"/>
      <c r="D37" s="512"/>
      <c r="E37" s="514"/>
    </row>
    <row r="38" ht="14.5" customHeight="1" spans="1:5">
      <c r="A38" s="515" t="s">
        <v>138</v>
      </c>
      <c r="B38" s="516"/>
      <c r="C38" s="516"/>
      <c r="D38" s="516"/>
      <c r="E38" s="517"/>
    </row>
  </sheetData>
  <mergeCells count="14">
    <mergeCell ref="A1:E1"/>
    <mergeCell ref="A2:E2"/>
    <mergeCell ref="A13:E13"/>
    <mergeCell ref="A20:E20"/>
    <mergeCell ref="A26:E26"/>
    <mergeCell ref="A33:E33"/>
    <mergeCell ref="A34:D34"/>
    <mergeCell ref="A35:E35"/>
    <mergeCell ref="A36:E36"/>
    <mergeCell ref="A37:E37"/>
    <mergeCell ref="A38:E38"/>
    <mergeCell ref="A9:A10"/>
    <mergeCell ref="A15:A19"/>
    <mergeCell ref="A22:A24"/>
  </mergeCells>
  <pageMargins left="0.7" right="0.7" top="0.75" bottom="0.75" header="0.3" footer="0.3"/>
  <pageSetup paperSize="1" orientation="portrait" useFirstPageNumber="1"/>
  <headerFooter>
    <oddFooter>&amp;C&amp;"Helvetica Neue,Regular"&amp;12&amp;K000000&amp;P</oddFooter>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
  <sheetViews>
    <sheetView workbookViewId="0">
      <selection activeCell="A1" sqref="A1"/>
    </sheetView>
  </sheetViews>
  <sheetFormatPr defaultColWidth="9" defaultRowHeight="14" outlineLevelRow="3" outlineLevelCol="2"/>
  <cols>
    <col min="1" max="16384" width="9" style="443"/>
  </cols>
  <sheetData>
    <row r="1" spans="1:1">
      <c r="A1" s="443" t="s">
        <v>139</v>
      </c>
    </row>
    <row r="2" spans="1:3">
      <c r="A2" s="443" t="s">
        <v>140</v>
      </c>
      <c r="B2" s="443" t="s">
        <v>141</v>
      </c>
      <c r="C2" s="443" t="e">
        <f>#REF!</f>
        <v>#REF!</v>
      </c>
    </row>
    <row r="3" ht="409.5" spans="2:3">
      <c r="B3" s="443" t="s">
        <v>142</v>
      </c>
      <c r="C3" s="444" t="s">
        <v>143</v>
      </c>
    </row>
    <row r="4" spans="2:3">
      <c r="B4" s="443" t="s">
        <v>144</v>
      </c>
      <c r="C4" s="443" t="s">
        <v>145</v>
      </c>
    </row>
  </sheetData>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4"/>
  <sheetViews>
    <sheetView workbookViewId="0">
      <pane ySplit="1" topLeftCell="A2" activePane="bottomLeft" state="frozen"/>
      <selection/>
      <selection pane="bottomLeft" activeCell="A1" sqref="A1"/>
    </sheetView>
  </sheetViews>
  <sheetFormatPr defaultColWidth="9" defaultRowHeight="14"/>
  <cols>
    <col min="1" max="1" width="14" style="24" customWidth="1"/>
    <col min="2" max="2" width="33" style="24" customWidth="1"/>
    <col min="3" max="5" width="14" style="24" customWidth="1"/>
    <col min="6" max="6" width="25" style="24" customWidth="1"/>
    <col min="7" max="7" width="16" style="24" customWidth="1"/>
    <col min="8" max="8" width="9" style="24" customWidth="1"/>
    <col min="9" max="9" width="25" style="24" customWidth="1"/>
    <col min="10" max="45" width="14" style="24" customWidth="1"/>
    <col min="46" max="16384" width="9" style="24"/>
  </cols>
  <sheetData>
    <row r="1" ht="14.5" spans="1:15">
      <c r="A1" s="81" t="s">
        <v>146</v>
      </c>
      <c r="B1" s="375" t="s">
        <v>147</v>
      </c>
      <c r="C1" s="375">
        <v>3890403</v>
      </c>
      <c r="D1" s="376" t="s">
        <v>148</v>
      </c>
      <c r="E1" s="376" t="s">
        <v>149</v>
      </c>
      <c r="F1" s="377" t="s">
        <v>150</v>
      </c>
      <c r="G1" s="182" t="s">
        <v>151</v>
      </c>
      <c r="H1" s="375" t="s">
        <v>152</v>
      </c>
      <c r="I1" s="393"/>
      <c r="J1" s="375" t="s">
        <v>153</v>
      </c>
      <c r="K1" s="383" t="s">
        <v>154</v>
      </c>
      <c r="L1" s="163" t="s">
        <v>155</v>
      </c>
      <c r="M1" s="41"/>
      <c r="N1" s="41"/>
      <c r="O1" s="41"/>
    </row>
    <row r="2" ht="14.5" spans="1:15">
      <c r="A2" s="258" t="s">
        <v>156</v>
      </c>
      <c r="B2" s="182" t="s">
        <v>157</v>
      </c>
      <c r="C2" s="258" t="s">
        <v>158</v>
      </c>
      <c r="D2" s="182" t="s">
        <v>159</v>
      </c>
      <c r="E2" s="258" t="s">
        <v>160</v>
      </c>
      <c r="F2" s="378" t="s">
        <v>161</v>
      </c>
      <c r="G2" s="258" t="s">
        <v>162</v>
      </c>
      <c r="H2" s="182" t="s">
        <v>163</v>
      </c>
      <c r="I2" s="182" t="s">
        <v>164</v>
      </c>
      <c r="J2" s="182" t="s">
        <v>165</v>
      </c>
      <c r="K2" s="81" t="s">
        <v>166</v>
      </c>
      <c r="L2" s="163" t="s">
        <v>155</v>
      </c>
      <c r="M2" s="41"/>
      <c r="N2" s="41"/>
      <c r="O2" s="41"/>
    </row>
    <row r="3" ht="15" spans="1:15">
      <c r="A3" s="258" t="s">
        <v>167</v>
      </c>
      <c r="B3" s="258" t="s">
        <v>147</v>
      </c>
      <c r="C3" s="333">
        <v>5003804</v>
      </c>
      <c r="D3" s="333" t="s">
        <v>168</v>
      </c>
      <c r="E3" s="333" t="s">
        <v>169</v>
      </c>
      <c r="F3" s="379" t="s">
        <v>170</v>
      </c>
      <c r="G3" s="258" t="s">
        <v>171</v>
      </c>
      <c r="H3" s="258" t="s">
        <v>172</v>
      </c>
      <c r="I3" s="258" t="s">
        <v>173</v>
      </c>
      <c r="J3" s="258" t="s">
        <v>174</v>
      </c>
      <c r="K3" s="182">
        <v>52</v>
      </c>
      <c r="L3" s="123" t="s">
        <v>175</v>
      </c>
      <c r="M3" s="41"/>
      <c r="N3" s="41"/>
      <c r="O3" s="41"/>
    </row>
    <row r="4" ht="15" spans="1:15">
      <c r="A4" s="258" t="s">
        <v>167</v>
      </c>
      <c r="B4" s="258" t="s">
        <v>147</v>
      </c>
      <c r="C4" s="333">
        <v>5033043</v>
      </c>
      <c r="D4" s="333" t="s">
        <v>176</v>
      </c>
      <c r="E4" s="333" t="s">
        <v>177</v>
      </c>
      <c r="F4" s="379" t="s">
        <v>178</v>
      </c>
      <c r="G4" s="258" t="s">
        <v>179</v>
      </c>
      <c r="H4" s="258" t="s">
        <v>180</v>
      </c>
      <c r="I4" s="258" t="s">
        <v>181</v>
      </c>
      <c r="J4" s="258" t="s">
        <v>182</v>
      </c>
      <c r="K4" s="258" t="s">
        <v>183</v>
      </c>
      <c r="L4" s="41"/>
      <c r="M4" s="41"/>
      <c r="N4" s="41"/>
      <c r="O4" s="41"/>
    </row>
    <row r="5" ht="15" spans="1:15">
      <c r="A5" s="258" t="s">
        <v>167</v>
      </c>
      <c r="B5" s="258" t="s">
        <v>147</v>
      </c>
      <c r="C5" s="333">
        <v>5289225</v>
      </c>
      <c r="D5" s="333" t="s">
        <v>184</v>
      </c>
      <c r="E5" s="333" t="s">
        <v>185</v>
      </c>
      <c r="F5" s="380" t="s">
        <v>186</v>
      </c>
      <c r="G5" s="258" t="s">
        <v>187</v>
      </c>
      <c r="H5" s="258" t="s">
        <v>188</v>
      </c>
      <c r="I5" s="258" t="s">
        <v>173</v>
      </c>
      <c r="J5" s="258" t="s">
        <v>182</v>
      </c>
      <c r="K5" s="182">
        <v>51</v>
      </c>
      <c r="L5" s="41"/>
      <c r="M5" s="41"/>
      <c r="N5" s="41"/>
      <c r="O5" s="41"/>
    </row>
    <row r="6" ht="15" spans="1:15">
      <c r="A6" s="258" t="s">
        <v>167</v>
      </c>
      <c r="B6" s="258" t="s">
        <v>147</v>
      </c>
      <c r="C6" s="333">
        <v>4765402</v>
      </c>
      <c r="D6" s="333" t="s">
        <v>189</v>
      </c>
      <c r="E6" s="333" t="s">
        <v>190</v>
      </c>
      <c r="F6" s="379" t="s">
        <v>191</v>
      </c>
      <c r="G6" s="258" t="s">
        <v>179</v>
      </c>
      <c r="H6" s="258" t="s">
        <v>192</v>
      </c>
      <c r="I6" s="258" t="s">
        <v>173</v>
      </c>
      <c r="J6" s="258" t="s">
        <v>182</v>
      </c>
      <c r="K6" s="258" t="s">
        <v>193</v>
      </c>
      <c r="L6" s="41"/>
      <c r="M6" s="41"/>
      <c r="N6" s="41"/>
      <c r="O6" s="41"/>
    </row>
    <row r="7" ht="15" spans="1:15">
      <c r="A7" s="258" t="s">
        <v>167</v>
      </c>
      <c r="B7" s="258" t="s">
        <v>147</v>
      </c>
      <c r="C7" s="333">
        <v>5318144</v>
      </c>
      <c r="D7" s="258" t="s">
        <v>168</v>
      </c>
      <c r="E7" s="258" t="s">
        <v>194</v>
      </c>
      <c r="F7" s="380" t="s">
        <v>195</v>
      </c>
      <c r="G7" s="258" t="s">
        <v>196</v>
      </c>
      <c r="H7" s="258" t="s">
        <v>197</v>
      </c>
      <c r="I7" s="258" t="s">
        <v>173</v>
      </c>
      <c r="J7" s="258" t="s">
        <v>182</v>
      </c>
      <c r="K7" s="258" t="s">
        <v>183</v>
      </c>
      <c r="L7" s="41"/>
      <c r="M7" s="41"/>
      <c r="N7" s="41"/>
      <c r="O7" s="41"/>
    </row>
    <row r="8" ht="14.5" spans="1:15">
      <c r="A8" s="258" t="s">
        <v>167</v>
      </c>
      <c r="B8" s="381" t="s">
        <v>198</v>
      </c>
      <c r="C8" s="258">
        <v>5409662</v>
      </c>
      <c r="D8" s="258" t="s">
        <v>199</v>
      </c>
      <c r="E8" s="258" t="s">
        <v>200</v>
      </c>
      <c r="F8" s="378" t="s">
        <v>201</v>
      </c>
      <c r="G8" s="258" t="s">
        <v>202</v>
      </c>
      <c r="H8" s="258" t="s">
        <v>203</v>
      </c>
      <c r="I8" s="258" t="s">
        <v>173</v>
      </c>
      <c r="J8" s="258" t="s">
        <v>182</v>
      </c>
      <c r="K8" s="258" t="s">
        <v>183</v>
      </c>
      <c r="L8" s="41"/>
      <c r="M8" s="41"/>
      <c r="N8" s="41"/>
      <c r="O8" s="41"/>
    </row>
    <row r="9" ht="14.5" spans="1:15">
      <c r="A9" s="258" t="s">
        <v>167</v>
      </c>
      <c r="B9" s="382" t="s">
        <v>204</v>
      </c>
      <c r="C9" s="258">
        <v>5316976</v>
      </c>
      <c r="D9" s="258" t="s">
        <v>205</v>
      </c>
      <c r="E9" s="258" t="s">
        <v>206</v>
      </c>
      <c r="F9" s="378" t="s">
        <v>207</v>
      </c>
      <c r="G9" s="258" t="s">
        <v>208</v>
      </c>
      <c r="H9" s="257" t="s">
        <v>209</v>
      </c>
      <c r="I9" s="258" t="s">
        <v>210</v>
      </c>
      <c r="J9" s="258" t="s">
        <v>182</v>
      </c>
      <c r="K9" s="258" t="s">
        <v>183</v>
      </c>
      <c r="L9" s="41"/>
      <c r="M9" s="41"/>
      <c r="N9" s="41"/>
      <c r="O9" s="41"/>
    </row>
    <row r="10" ht="15" spans="1:15">
      <c r="A10" s="258" t="s">
        <v>167</v>
      </c>
      <c r="B10" s="381" t="s">
        <v>198</v>
      </c>
      <c r="C10" s="333">
        <v>5379151</v>
      </c>
      <c r="D10" s="333" t="s">
        <v>211</v>
      </c>
      <c r="E10" s="333" t="s">
        <v>212</v>
      </c>
      <c r="F10" s="379" t="s">
        <v>213</v>
      </c>
      <c r="G10" s="258" t="s">
        <v>214</v>
      </c>
      <c r="H10" s="258" t="s">
        <v>215</v>
      </c>
      <c r="I10" s="333" t="s">
        <v>216</v>
      </c>
      <c r="J10" s="258" t="s">
        <v>182</v>
      </c>
      <c r="K10" s="258" t="s">
        <v>193</v>
      </c>
      <c r="L10" s="41"/>
      <c r="M10" s="41"/>
      <c r="N10" s="41"/>
      <c r="O10" s="41"/>
    </row>
    <row r="11" ht="14.5" spans="1:15">
      <c r="A11" s="258" t="s">
        <v>167</v>
      </c>
      <c r="B11" s="258" t="s">
        <v>217</v>
      </c>
      <c r="C11" s="258">
        <v>5411886</v>
      </c>
      <c r="D11" s="258" t="s">
        <v>218</v>
      </c>
      <c r="E11" s="258" t="s">
        <v>219</v>
      </c>
      <c r="F11" s="378" t="s">
        <v>220</v>
      </c>
      <c r="G11" s="258" t="s">
        <v>221</v>
      </c>
      <c r="H11" s="258" t="s">
        <v>222</v>
      </c>
      <c r="I11" s="258" t="s">
        <v>223</v>
      </c>
      <c r="J11" s="258" t="s">
        <v>182</v>
      </c>
      <c r="K11" s="258" t="s">
        <v>224</v>
      </c>
      <c r="L11" s="41"/>
      <c r="M11" s="41"/>
      <c r="N11" s="41"/>
      <c r="O11" s="41"/>
    </row>
    <row r="12" ht="14.5" spans="1:15">
      <c r="A12" s="258" t="s">
        <v>167</v>
      </c>
      <c r="B12" s="182" t="s">
        <v>217</v>
      </c>
      <c r="C12" s="258">
        <v>5003382</v>
      </c>
      <c r="D12" s="258" t="s">
        <v>225</v>
      </c>
      <c r="E12" s="258" t="s">
        <v>226</v>
      </c>
      <c r="F12" s="378" t="s">
        <v>227</v>
      </c>
      <c r="G12" s="258" t="s">
        <v>228</v>
      </c>
      <c r="H12" s="258" t="s">
        <v>229</v>
      </c>
      <c r="I12" s="258" t="s">
        <v>173</v>
      </c>
      <c r="J12" s="258" t="s">
        <v>182</v>
      </c>
      <c r="K12" s="182">
        <v>57</v>
      </c>
      <c r="L12" s="123"/>
      <c r="M12" s="41"/>
      <c r="N12" s="41"/>
      <c r="O12" s="41"/>
    </row>
    <row r="13" ht="15" spans="1:15">
      <c r="A13" s="258" t="s">
        <v>167</v>
      </c>
      <c r="B13" s="258" t="s">
        <v>147</v>
      </c>
      <c r="C13" s="333">
        <v>5316815</v>
      </c>
      <c r="D13" s="333" t="s">
        <v>168</v>
      </c>
      <c r="E13" s="333" t="s">
        <v>230</v>
      </c>
      <c r="F13" s="379" t="s">
        <v>231</v>
      </c>
      <c r="G13" s="258" t="s">
        <v>232</v>
      </c>
      <c r="H13" s="258" t="s">
        <v>233</v>
      </c>
      <c r="I13" s="385" t="s">
        <v>234</v>
      </c>
      <c r="J13" s="258" t="s">
        <v>182</v>
      </c>
      <c r="K13" s="182">
        <v>57</v>
      </c>
      <c r="L13" s="41"/>
      <c r="M13" s="41"/>
      <c r="N13" s="41"/>
      <c r="O13" s="41"/>
    </row>
    <row r="14" ht="15" spans="1:15">
      <c r="A14" s="258" t="s">
        <v>167</v>
      </c>
      <c r="B14" s="258" t="s">
        <v>147</v>
      </c>
      <c r="C14" s="333">
        <v>5322415</v>
      </c>
      <c r="D14" s="333" t="s">
        <v>218</v>
      </c>
      <c r="E14" s="333" t="s">
        <v>235</v>
      </c>
      <c r="F14" s="334">
        <v>37655</v>
      </c>
      <c r="G14" s="258" t="s">
        <v>232</v>
      </c>
      <c r="H14" s="258" t="s">
        <v>236</v>
      </c>
      <c r="I14" s="385" t="s">
        <v>210</v>
      </c>
      <c r="J14" s="258" t="s">
        <v>182</v>
      </c>
      <c r="K14" s="258" t="s">
        <v>193</v>
      </c>
      <c r="L14" s="41"/>
      <c r="M14" s="41"/>
      <c r="N14" s="41"/>
      <c r="O14" s="41"/>
    </row>
    <row r="15" ht="15" spans="1:15">
      <c r="A15" s="258" t="s">
        <v>167</v>
      </c>
      <c r="B15" s="333" t="s">
        <v>217</v>
      </c>
      <c r="C15" s="333">
        <v>4997487</v>
      </c>
      <c r="D15" s="333" t="s">
        <v>237</v>
      </c>
      <c r="E15" s="333" t="s">
        <v>238</v>
      </c>
      <c r="F15" s="333" t="s">
        <v>239</v>
      </c>
      <c r="G15" s="258" t="s">
        <v>240</v>
      </c>
      <c r="H15" s="258" t="s">
        <v>241</v>
      </c>
      <c r="I15" s="258" t="s">
        <v>223</v>
      </c>
      <c r="J15" s="258" t="s">
        <v>182</v>
      </c>
      <c r="K15" s="258" t="s">
        <v>242</v>
      </c>
      <c r="L15" s="41"/>
      <c r="M15" s="41"/>
      <c r="N15" s="41"/>
      <c r="O15" s="41"/>
    </row>
    <row r="16" ht="15" spans="1:15">
      <c r="A16" s="258" t="s">
        <v>167</v>
      </c>
      <c r="B16" s="258" t="s">
        <v>147</v>
      </c>
      <c r="C16" s="333">
        <v>4863045</v>
      </c>
      <c r="D16" s="333" t="s">
        <v>184</v>
      </c>
      <c r="E16" s="333" t="s">
        <v>243</v>
      </c>
      <c r="F16" s="334">
        <v>37139</v>
      </c>
      <c r="G16" s="258" t="s">
        <v>244</v>
      </c>
      <c r="H16" s="258" t="s">
        <v>245</v>
      </c>
      <c r="I16" s="385" t="s">
        <v>246</v>
      </c>
      <c r="J16" s="258" t="s">
        <v>182</v>
      </c>
      <c r="K16" s="258" t="s">
        <v>193</v>
      </c>
      <c r="L16" s="41"/>
      <c r="M16" s="41"/>
      <c r="N16" s="41"/>
      <c r="O16" s="41"/>
    </row>
    <row r="17" ht="15" spans="1:15">
      <c r="A17" s="258" t="s">
        <v>167</v>
      </c>
      <c r="B17" s="258" t="s">
        <v>147</v>
      </c>
      <c r="C17" s="333">
        <v>5317882</v>
      </c>
      <c r="D17" s="333" t="s">
        <v>247</v>
      </c>
      <c r="E17" s="333" t="s">
        <v>248</v>
      </c>
      <c r="F17" s="333" t="s">
        <v>249</v>
      </c>
      <c r="G17" s="258" t="s">
        <v>250</v>
      </c>
      <c r="H17" s="258" t="s">
        <v>251</v>
      </c>
      <c r="I17" s="385" t="s">
        <v>223</v>
      </c>
      <c r="J17" s="258" t="s">
        <v>182</v>
      </c>
      <c r="K17" s="258" t="s">
        <v>252</v>
      </c>
      <c r="L17" s="41"/>
      <c r="M17" s="41"/>
      <c r="N17" s="41"/>
      <c r="O17" s="41"/>
    </row>
    <row r="18" ht="15" spans="1:15">
      <c r="A18" s="258" t="s">
        <v>167</v>
      </c>
      <c r="B18" s="381" t="s">
        <v>198</v>
      </c>
      <c r="C18" s="333">
        <v>5316932</v>
      </c>
      <c r="D18" s="333" t="s">
        <v>253</v>
      </c>
      <c r="E18" s="333" t="s">
        <v>254</v>
      </c>
      <c r="F18" s="380" t="s">
        <v>255</v>
      </c>
      <c r="G18" s="258" t="s">
        <v>232</v>
      </c>
      <c r="H18" s="258" t="s">
        <v>256</v>
      </c>
      <c r="I18" s="385" t="s">
        <v>173</v>
      </c>
      <c r="J18" s="258" t="s">
        <v>182</v>
      </c>
      <c r="K18" s="258">
        <v>55</v>
      </c>
      <c r="L18" s="41"/>
      <c r="M18" s="41"/>
      <c r="N18" s="41"/>
      <c r="O18" s="41"/>
    </row>
    <row r="19" ht="15" spans="1:15">
      <c r="A19" s="258" t="s">
        <v>167</v>
      </c>
      <c r="B19" s="258" t="s">
        <v>147</v>
      </c>
      <c r="C19" s="333">
        <v>4982498</v>
      </c>
      <c r="D19" s="333" t="s">
        <v>257</v>
      </c>
      <c r="E19" s="333" t="s">
        <v>258</v>
      </c>
      <c r="F19" s="333" t="s">
        <v>259</v>
      </c>
      <c r="G19" s="258" t="s">
        <v>260</v>
      </c>
      <c r="H19" s="258" t="s">
        <v>261</v>
      </c>
      <c r="I19" s="385" t="s">
        <v>173</v>
      </c>
      <c r="J19" s="258" t="s">
        <v>182</v>
      </c>
      <c r="K19" s="258" t="s">
        <v>183</v>
      </c>
      <c r="L19" s="41"/>
      <c r="M19" s="41"/>
      <c r="N19" s="41"/>
      <c r="O19" s="41"/>
    </row>
    <row r="20" ht="15" spans="1:15">
      <c r="A20" s="258" t="s">
        <v>167</v>
      </c>
      <c r="B20" s="258" t="s">
        <v>147</v>
      </c>
      <c r="C20" s="333">
        <v>5316794</v>
      </c>
      <c r="D20" s="333" t="s">
        <v>262</v>
      </c>
      <c r="E20" s="333" t="s">
        <v>263</v>
      </c>
      <c r="F20" s="333" t="s">
        <v>264</v>
      </c>
      <c r="G20" s="258" t="s">
        <v>265</v>
      </c>
      <c r="H20" s="258" t="s">
        <v>266</v>
      </c>
      <c r="I20" s="385" t="s">
        <v>173</v>
      </c>
      <c r="J20" s="258" t="s">
        <v>182</v>
      </c>
      <c r="K20" s="182">
        <v>53</v>
      </c>
      <c r="L20" s="41"/>
      <c r="M20" s="41"/>
      <c r="N20" s="41"/>
      <c r="O20" s="41"/>
    </row>
    <row r="21" ht="15" spans="1:15">
      <c r="A21" s="258" t="s">
        <v>167</v>
      </c>
      <c r="B21" s="258" t="s">
        <v>147</v>
      </c>
      <c r="C21" s="333">
        <v>4865019</v>
      </c>
      <c r="D21" s="333" t="s">
        <v>267</v>
      </c>
      <c r="E21" s="333" t="s">
        <v>268</v>
      </c>
      <c r="F21" s="334">
        <v>37170</v>
      </c>
      <c r="G21" s="258" t="s">
        <v>232</v>
      </c>
      <c r="H21" s="258" t="s">
        <v>269</v>
      </c>
      <c r="I21" s="385" t="s">
        <v>173</v>
      </c>
      <c r="J21" s="258" t="s">
        <v>182</v>
      </c>
      <c r="K21" s="182">
        <v>67</v>
      </c>
      <c r="L21" s="41"/>
      <c r="M21" s="41"/>
      <c r="N21" s="41"/>
      <c r="O21" s="41"/>
    </row>
    <row r="22" ht="15" spans="1:15">
      <c r="A22" s="383" t="s">
        <v>167</v>
      </c>
      <c r="B22" s="383" t="s">
        <v>147</v>
      </c>
      <c r="C22" s="333">
        <v>5059349</v>
      </c>
      <c r="D22" s="333" t="s">
        <v>270</v>
      </c>
      <c r="E22" s="333" t="s">
        <v>271</v>
      </c>
      <c r="F22" s="333" t="s">
        <v>272</v>
      </c>
      <c r="G22" s="383" t="s">
        <v>273</v>
      </c>
      <c r="H22" s="383" t="s">
        <v>274</v>
      </c>
      <c r="I22" s="385" t="s">
        <v>173</v>
      </c>
      <c r="J22" s="258" t="s">
        <v>182</v>
      </c>
      <c r="K22" s="258" t="s">
        <v>183</v>
      </c>
      <c r="L22" s="41"/>
      <c r="M22" s="41"/>
      <c r="N22" s="41"/>
      <c r="O22" s="41"/>
    </row>
    <row r="23" ht="14.5" spans="1:15">
      <c r="A23" s="258" t="s">
        <v>167</v>
      </c>
      <c r="B23" s="182" t="s">
        <v>275</v>
      </c>
      <c r="C23" s="258">
        <v>5289159</v>
      </c>
      <c r="D23" s="258" t="s">
        <v>168</v>
      </c>
      <c r="E23" s="258" t="s">
        <v>276</v>
      </c>
      <c r="F23" s="258" t="s">
        <v>277</v>
      </c>
      <c r="G23" s="258" t="s">
        <v>278</v>
      </c>
      <c r="H23" s="258" t="s">
        <v>279</v>
      </c>
      <c r="I23" s="258" t="s">
        <v>280</v>
      </c>
      <c r="J23" s="258" t="s">
        <v>182</v>
      </c>
      <c r="K23" s="258" t="s">
        <v>281</v>
      </c>
      <c r="L23" s="41"/>
      <c r="M23" s="41"/>
      <c r="N23" s="41"/>
      <c r="O23" s="41"/>
    </row>
    <row r="24" ht="14.5" spans="1:15">
      <c r="A24" s="258" t="s">
        <v>167</v>
      </c>
      <c r="B24" s="182" t="s">
        <v>147</v>
      </c>
      <c r="C24" s="258">
        <v>5322607</v>
      </c>
      <c r="D24" s="258" t="s">
        <v>282</v>
      </c>
      <c r="E24" s="258" t="s">
        <v>283</v>
      </c>
      <c r="F24" s="258" t="s">
        <v>284</v>
      </c>
      <c r="G24" s="258" t="s">
        <v>214</v>
      </c>
      <c r="H24" s="258" t="s">
        <v>285</v>
      </c>
      <c r="I24" s="258" t="s">
        <v>173</v>
      </c>
      <c r="J24" s="258" t="s">
        <v>182</v>
      </c>
      <c r="K24" s="258" t="s">
        <v>183</v>
      </c>
      <c r="L24" s="41"/>
      <c r="M24" s="41"/>
      <c r="N24" s="41"/>
      <c r="O24" s="41"/>
    </row>
    <row r="25" ht="15" spans="1:15">
      <c r="A25" s="258" t="s">
        <v>167</v>
      </c>
      <c r="B25" s="333" t="s">
        <v>217</v>
      </c>
      <c r="C25" s="333">
        <v>4991388</v>
      </c>
      <c r="D25" s="333" t="s">
        <v>286</v>
      </c>
      <c r="E25" s="333" t="s">
        <v>287</v>
      </c>
      <c r="F25" s="333" t="s">
        <v>288</v>
      </c>
      <c r="G25" s="258" t="s">
        <v>196</v>
      </c>
      <c r="H25" s="258" t="s">
        <v>289</v>
      </c>
      <c r="I25" s="385" t="s">
        <v>223</v>
      </c>
      <c r="J25" s="258" t="s">
        <v>182</v>
      </c>
      <c r="K25" s="182">
        <v>57</v>
      </c>
      <c r="L25" s="41"/>
      <c r="M25" s="41"/>
      <c r="N25" s="41"/>
      <c r="O25" s="41"/>
    </row>
    <row r="26" ht="15" spans="1:15">
      <c r="A26" s="258" t="s">
        <v>167</v>
      </c>
      <c r="B26" s="182" t="s">
        <v>147</v>
      </c>
      <c r="C26" s="333">
        <v>5198416</v>
      </c>
      <c r="D26" s="333" t="s">
        <v>189</v>
      </c>
      <c r="E26" s="333" t="s">
        <v>290</v>
      </c>
      <c r="F26" s="333" t="s">
        <v>291</v>
      </c>
      <c r="G26" s="258" t="s">
        <v>214</v>
      </c>
      <c r="H26" s="258" t="s">
        <v>292</v>
      </c>
      <c r="I26" s="385" t="s">
        <v>293</v>
      </c>
      <c r="J26" s="258" t="s">
        <v>182</v>
      </c>
      <c r="K26" s="258" t="s">
        <v>183</v>
      </c>
      <c r="L26" s="41"/>
      <c r="M26" s="41"/>
      <c r="N26" s="41"/>
      <c r="O26" s="41"/>
    </row>
    <row r="27" ht="14.5" spans="1:15">
      <c r="A27" s="258" t="s">
        <v>167</v>
      </c>
      <c r="B27" s="258" t="s">
        <v>147</v>
      </c>
      <c r="C27" s="258">
        <v>5276232</v>
      </c>
      <c r="D27" s="258" t="s">
        <v>218</v>
      </c>
      <c r="E27" s="258" t="s">
        <v>294</v>
      </c>
      <c r="F27" s="258" t="s">
        <v>295</v>
      </c>
      <c r="G27" s="258" t="s">
        <v>232</v>
      </c>
      <c r="H27" s="258" t="s">
        <v>296</v>
      </c>
      <c r="I27" s="258" t="s">
        <v>297</v>
      </c>
      <c r="J27" s="258" t="s">
        <v>182</v>
      </c>
      <c r="K27" s="182">
        <v>53</v>
      </c>
      <c r="L27" s="41"/>
      <c r="M27" s="41"/>
      <c r="N27" s="41"/>
      <c r="O27" s="41"/>
    </row>
    <row r="28" ht="14.5" spans="1:15">
      <c r="A28" s="258" t="s">
        <v>167</v>
      </c>
      <c r="B28" s="258" t="s">
        <v>147</v>
      </c>
      <c r="C28" s="258">
        <v>5095276</v>
      </c>
      <c r="D28" s="258" t="s">
        <v>184</v>
      </c>
      <c r="E28" s="258" t="s">
        <v>298</v>
      </c>
      <c r="F28" s="384">
        <v>37349</v>
      </c>
      <c r="G28" s="258" t="s">
        <v>299</v>
      </c>
      <c r="H28" s="258" t="s">
        <v>300</v>
      </c>
      <c r="I28" s="258" t="s">
        <v>173</v>
      </c>
      <c r="J28" s="258" t="s">
        <v>182</v>
      </c>
      <c r="K28" s="182">
        <v>50</v>
      </c>
      <c r="L28" s="41"/>
      <c r="M28" s="41"/>
      <c r="N28" s="41"/>
      <c r="O28" s="41"/>
    </row>
    <row r="29" ht="14.5" spans="1:15">
      <c r="A29" s="258" t="s">
        <v>167</v>
      </c>
      <c r="B29" s="258" t="s">
        <v>301</v>
      </c>
      <c r="C29" s="258">
        <v>4465977</v>
      </c>
      <c r="D29" s="258" t="s">
        <v>168</v>
      </c>
      <c r="E29" s="258" t="s">
        <v>302</v>
      </c>
      <c r="F29" s="384">
        <v>36678</v>
      </c>
      <c r="G29" s="258" t="s">
        <v>228</v>
      </c>
      <c r="H29" s="258" t="s">
        <v>303</v>
      </c>
      <c r="I29" s="258" t="s">
        <v>304</v>
      </c>
      <c r="J29" s="258" t="s">
        <v>182</v>
      </c>
      <c r="K29" s="258"/>
      <c r="L29" s="123" t="s">
        <v>305</v>
      </c>
      <c r="M29" s="339"/>
      <c r="N29" s="41"/>
      <c r="O29" s="41"/>
    </row>
    <row r="30" ht="15" spans="1:15">
      <c r="A30" s="258" t="s">
        <v>167</v>
      </c>
      <c r="B30" s="182" t="s">
        <v>275</v>
      </c>
      <c r="C30" s="333">
        <v>5278387</v>
      </c>
      <c r="D30" s="333" t="s">
        <v>306</v>
      </c>
      <c r="E30" s="333" t="s">
        <v>307</v>
      </c>
      <c r="F30" s="333" t="s">
        <v>308</v>
      </c>
      <c r="G30" s="258" t="s">
        <v>196</v>
      </c>
      <c r="H30" s="258" t="s">
        <v>309</v>
      </c>
      <c r="I30" s="258" t="s">
        <v>173</v>
      </c>
      <c r="J30" s="258" t="s">
        <v>182</v>
      </c>
      <c r="K30" s="258" t="s">
        <v>193</v>
      </c>
      <c r="L30" s="41"/>
      <c r="M30" s="41"/>
      <c r="N30" s="41"/>
      <c r="O30" s="41"/>
    </row>
    <row r="31" ht="15" spans="1:15">
      <c r="A31" s="258" t="s">
        <v>167</v>
      </c>
      <c r="B31" s="258" t="s">
        <v>147</v>
      </c>
      <c r="C31" s="333">
        <v>5082376</v>
      </c>
      <c r="D31" s="333" t="s">
        <v>270</v>
      </c>
      <c r="E31" s="333" t="s">
        <v>310</v>
      </c>
      <c r="F31" s="334">
        <v>37473</v>
      </c>
      <c r="G31" s="258" t="s">
        <v>311</v>
      </c>
      <c r="H31" s="258" t="s">
        <v>312</v>
      </c>
      <c r="I31" s="258" t="s">
        <v>173</v>
      </c>
      <c r="J31" s="258" t="s">
        <v>182</v>
      </c>
      <c r="K31" s="258" t="s">
        <v>313</v>
      </c>
      <c r="L31" s="41"/>
      <c r="M31" s="41"/>
      <c r="N31" s="41"/>
      <c r="O31" s="41"/>
    </row>
    <row r="32" ht="15" spans="1:15">
      <c r="A32" s="258" t="s">
        <v>167</v>
      </c>
      <c r="B32" s="258" t="s">
        <v>147</v>
      </c>
      <c r="C32" s="333">
        <v>5012049</v>
      </c>
      <c r="D32" s="333" t="s">
        <v>189</v>
      </c>
      <c r="E32" s="333" t="s">
        <v>314</v>
      </c>
      <c r="F32" s="333" t="s">
        <v>315</v>
      </c>
      <c r="G32" s="258" t="s">
        <v>265</v>
      </c>
      <c r="H32" s="258" t="s">
        <v>316</v>
      </c>
      <c r="I32" s="258" t="s">
        <v>173</v>
      </c>
      <c r="J32" s="258" t="s">
        <v>182</v>
      </c>
      <c r="K32" s="182">
        <v>55</v>
      </c>
      <c r="L32" s="41"/>
      <c r="M32" s="41"/>
      <c r="N32" s="41"/>
      <c r="O32" s="41"/>
    </row>
    <row r="33" ht="15" spans="1:15">
      <c r="A33" s="258" t="s">
        <v>167</v>
      </c>
      <c r="B33" s="182" t="s">
        <v>275</v>
      </c>
      <c r="C33" s="333"/>
      <c r="D33" s="385"/>
      <c r="E33" s="385"/>
      <c r="F33" s="379"/>
      <c r="G33" s="258"/>
      <c r="H33" s="258"/>
      <c r="I33" s="333"/>
      <c r="J33" s="258"/>
      <c r="K33" s="182"/>
      <c r="L33" s="41"/>
      <c r="M33" s="41"/>
      <c r="N33" s="41"/>
      <c r="O33" s="41"/>
    </row>
    <row r="34" ht="15" spans="1:15">
      <c r="A34" s="258" t="s">
        <v>317</v>
      </c>
      <c r="B34" s="258" t="s">
        <v>217</v>
      </c>
      <c r="C34" s="333">
        <v>5394719</v>
      </c>
      <c r="D34" s="385" t="s">
        <v>211</v>
      </c>
      <c r="E34" s="385" t="s">
        <v>318</v>
      </c>
      <c r="F34" s="379" t="s">
        <v>319</v>
      </c>
      <c r="G34" s="258" t="s">
        <v>320</v>
      </c>
      <c r="H34" s="258" t="s">
        <v>321</v>
      </c>
      <c r="I34" s="333" t="s">
        <v>322</v>
      </c>
      <c r="J34" s="258" t="s">
        <v>182</v>
      </c>
      <c r="K34" s="258" t="s">
        <v>323</v>
      </c>
      <c r="L34" s="41"/>
      <c r="M34" s="41"/>
      <c r="N34" s="41"/>
      <c r="O34" s="41"/>
    </row>
    <row r="35" ht="15" spans="1:15">
      <c r="A35" s="258" t="s">
        <v>317</v>
      </c>
      <c r="B35" s="258" t="s">
        <v>217</v>
      </c>
      <c r="C35" s="333">
        <v>5381766</v>
      </c>
      <c r="D35" s="258" t="s">
        <v>262</v>
      </c>
      <c r="E35" s="258" t="s">
        <v>324</v>
      </c>
      <c r="F35" s="380" t="s">
        <v>325</v>
      </c>
      <c r="G35" s="258" t="s">
        <v>326</v>
      </c>
      <c r="H35" s="258" t="s">
        <v>327</v>
      </c>
      <c r="I35" s="333" t="s">
        <v>322</v>
      </c>
      <c r="J35" s="258" t="s">
        <v>174</v>
      </c>
      <c r="K35" s="258" t="s">
        <v>328</v>
      </c>
      <c r="L35" s="41"/>
      <c r="M35" s="41"/>
      <c r="N35" s="41"/>
      <c r="O35" s="41"/>
    </row>
    <row r="36" ht="15" spans="1:15">
      <c r="A36" s="258" t="s">
        <v>317</v>
      </c>
      <c r="B36" s="258" t="s">
        <v>217</v>
      </c>
      <c r="C36" s="333">
        <v>5380195</v>
      </c>
      <c r="D36" s="258" t="s">
        <v>184</v>
      </c>
      <c r="E36" s="258" t="s">
        <v>329</v>
      </c>
      <c r="F36" s="379" t="s">
        <v>330</v>
      </c>
      <c r="G36" s="258" t="s">
        <v>331</v>
      </c>
      <c r="H36" s="258" t="s">
        <v>332</v>
      </c>
      <c r="I36" s="333" t="s">
        <v>322</v>
      </c>
      <c r="J36" s="258" t="s">
        <v>182</v>
      </c>
      <c r="K36" s="258" t="s">
        <v>333</v>
      </c>
      <c r="L36" s="41"/>
      <c r="M36" s="41"/>
      <c r="N36" s="41"/>
      <c r="O36" s="41"/>
    </row>
    <row r="37" ht="15" spans="1:15">
      <c r="A37" s="258" t="s">
        <v>317</v>
      </c>
      <c r="B37" s="333" t="s">
        <v>334</v>
      </c>
      <c r="C37" s="333">
        <v>4934294</v>
      </c>
      <c r="D37" s="258" t="s">
        <v>253</v>
      </c>
      <c r="E37" s="258" t="s">
        <v>335</v>
      </c>
      <c r="F37" s="379" t="s">
        <v>336</v>
      </c>
      <c r="G37" s="258" t="s">
        <v>214</v>
      </c>
      <c r="H37" s="258" t="s">
        <v>337</v>
      </c>
      <c r="I37" s="333" t="s">
        <v>338</v>
      </c>
      <c r="J37" s="258" t="s">
        <v>182</v>
      </c>
      <c r="K37" s="258" t="s">
        <v>339</v>
      </c>
      <c r="L37" s="41"/>
      <c r="M37" s="41"/>
      <c r="N37" s="41"/>
      <c r="O37" s="41"/>
    </row>
    <row r="38" ht="15" spans="1:15">
      <c r="A38" s="258" t="s">
        <v>317</v>
      </c>
      <c r="B38" s="258" t="s">
        <v>217</v>
      </c>
      <c r="C38" s="333">
        <v>5186409</v>
      </c>
      <c r="D38" s="258" t="s">
        <v>340</v>
      </c>
      <c r="E38" s="258" t="s">
        <v>341</v>
      </c>
      <c r="F38" s="380" t="s">
        <v>342</v>
      </c>
      <c r="G38" s="258" t="s">
        <v>196</v>
      </c>
      <c r="H38" s="258" t="s">
        <v>343</v>
      </c>
      <c r="I38" s="333" t="s">
        <v>322</v>
      </c>
      <c r="J38" s="258" t="s">
        <v>182</v>
      </c>
      <c r="K38" s="182">
        <v>58</v>
      </c>
      <c r="L38" s="41"/>
      <c r="M38" s="41"/>
      <c r="N38" s="41"/>
      <c r="O38" s="41"/>
    </row>
    <row r="39" ht="15" spans="1:15">
      <c r="A39" s="258" t="s">
        <v>317</v>
      </c>
      <c r="B39" s="258" t="s">
        <v>217</v>
      </c>
      <c r="C39" s="333">
        <v>4985017</v>
      </c>
      <c r="D39" s="258" t="s">
        <v>344</v>
      </c>
      <c r="E39" s="258" t="s">
        <v>345</v>
      </c>
      <c r="F39" s="379" t="s">
        <v>346</v>
      </c>
      <c r="G39" s="258" t="s">
        <v>214</v>
      </c>
      <c r="H39" s="258" t="s">
        <v>347</v>
      </c>
      <c r="I39" s="333" t="s">
        <v>322</v>
      </c>
      <c r="J39" s="258" t="s">
        <v>182</v>
      </c>
      <c r="K39" s="182">
        <v>54</v>
      </c>
      <c r="L39" s="41"/>
      <c r="M39" s="41"/>
      <c r="N39" s="41"/>
      <c r="O39" s="41"/>
    </row>
    <row r="40" ht="15" spans="1:15">
      <c r="A40" s="258" t="s">
        <v>317</v>
      </c>
      <c r="B40" s="258" t="s">
        <v>217</v>
      </c>
      <c r="C40" s="333">
        <v>4985415</v>
      </c>
      <c r="D40" s="258" t="s">
        <v>348</v>
      </c>
      <c r="E40" s="258" t="s">
        <v>349</v>
      </c>
      <c r="F40" s="379" t="s">
        <v>350</v>
      </c>
      <c r="G40" s="258" t="s">
        <v>320</v>
      </c>
      <c r="H40" s="258" t="s">
        <v>351</v>
      </c>
      <c r="I40" s="333" t="s">
        <v>352</v>
      </c>
      <c r="J40" s="258" t="s">
        <v>174</v>
      </c>
      <c r="K40" s="182"/>
      <c r="L40" s="41"/>
      <c r="M40" s="41"/>
      <c r="N40" s="41"/>
      <c r="O40" s="41"/>
    </row>
    <row r="41" ht="15" spans="1:15">
      <c r="A41" s="258" t="s">
        <v>317</v>
      </c>
      <c r="B41" s="258" t="s">
        <v>217</v>
      </c>
      <c r="C41" s="333">
        <v>4996474</v>
      </c>
      <c r="D41" s="258" t="s">
        <v>176</v>
      </c>
      <c r="E41" s="258" t="s">
        <v>353</v>
      </c>
      <c r="F41" s="380" t="s">
        <v>354</v>
      </c>
      <c r="G41" s="258" t="s">
        <v>355</v>
      </c>
      <c r="H41" s="258" t="s">
        <v>356</v>
      </c>
      <c r="I41" s="333" t="s">
        <v>357</v>
      </c>
      <c r="J41" s="258" t="s">
        <v>182</v>
      </c>
      <c r="K41" s="182"/>
      <c r="L41" s="41"/>
      <c r="M41" s="41"/>
      <c r="N41" s="41"/>
      <c r="O41" s="41"/>
    </row>
    <row r="42" ht="14.5" spans="1:15">
      <c r="A42" s="258" t="s">
        <v>358</v>
      </c>
      <c r="B42" s="258" t="s">
        <v>217</v>
      </c>
      <c r="C42" s="182">
        <v>4903852</v>
      </c>
      <c r="D42" s="258" t="s">
        <v>359</v>
      </c>
      <c r="E42" s="258" t="s">
        <v>360</v>
      </c>
      <c r="F42" s="378" t="s">
        <v>361</v>
      </c>
      <c r="G42" s="258" t="s">
        <v>214</v>
      </c>
      <c r="H42" s="258" t="s">
        <v>362</v>
      </c>
      <c r="I42" s="258" t="s">
        <v>363</v>
      </c>
      <c r="J42" s="258" t="s">
        <v>182</v>
      </c>
      <c r="K42" s="182"/>
      <c r="L42" s="41"/>
      <c r="M42" s="41"/>
      <c r="N42" s="41"/>
      <c r="O42" s="41"/>
    </row>
    <row r="43" ht="21" customHeight="1" spans="1:15">
      <c r="A43" s="258" t="s">
        <v>364</v>
      </c>
      <c r="B43" s="258" t="s">
        <v>147</v>
      </c>
      <c r="C43" s="378" t="s">
        <v>365</v>
      </c>
      <c r="D43" s="378" t="s">
        <v>270</v>
      </c>
      <c r="E43" s="378" t="s">
        <v>366</v>
      </c>
      <c r="F43" s="378" t="s">
        <v>367</v>
      </c>
      <c r="G43" s="258" t="s">
        <v>368</v>
      </c>
      <c r="H43" s="258" t="s">
        <v>369</v>
      </c>
      <c r="I43" s="258" t="s">
        <v>370</v>
      </c>
      <c r="J43" s="258" t="s">
        <v>182</v>
      </c>
      <c r="K43" s="394" t="s">
        <v>371</v>
      </c>
      <c r="L43" s="41"/>
      <c r="M43" s="41"/>
      <c r="N43" s="41"/>
      <c r="O43" s="41"/>
    </row>
    <row r="44" ht="21" customHeight="1" spans="1:15">
      <c r="A44" s="258" t="s">
        <v>364</v>
      </c>
      <c r="B44" s="258" t="s">
        <v>147</v>
      </c>
      <c r="C44" s="258">
        <v>3680882</v>
      </c>
      <c r="D44" s="258" t="s">
        <v>306</v>
      </c>
      <c r="E44" s="258" t="s">
        <v>372</v>
      </c>
      <c r="F44" s="378" t="s">
        <v>373</v>
      </c>
      <c r="G44" s="258" t="s">
        <v>273</v>
      </c>
      <c r="H44" s="258" t="s">
        <v>374</v>
      </c>
      <c r="I44" s="258" t="s">
        <v>375</v>
      </c>
      <c r="J44" s="258" t="s">
        <v>182</v>
      </c>
      <c r="K44" s="182">
        <v>51</v>
      </c>
      <c r="L44" s="107" t="s">
        <v>175</v>
      </c>
      <c r="M44" s="41"/>
      <c r="N44" s="41"/>
      <c r="O44" s="41"/>
    </row>
    <row r="45" ht="21" customHeight="1" spans="1:15">
      <c r="A45" s="258" t="s">
        <v>364</v>
      </c>
      <c r="B45" s="258" t="s">
        <v>376</v>
      </c>
      <c r="C45" s="258">
        <v>4649256</v>
      </c>
      <c r="D45" s="258" t="s">
        <v>377</v>
      </c>
      <c r="E45" s="258" t="s">
        <v>378</v>
      </c>
      <c r="F45" s="378" t="s">
        <v>379</v>
      </c>
      <c r="G45" s="258" t="s">
        <v>320</v>
      </c>
      <c r="H45" s="258" t="s">
        <v>380</v>
      </c>
      <c r="I45" s="258" t="s">
        <v>375</v>
      </c>
      <c r="J45" s="258" t="s">
        <v>182</v>
      </c>
      <c r="K45" s="258" t="s">
        <v>323</v>
      </c>
      <c r="L45" s="41"/>
      <c r="M45" s="41"/>
      <c r="N45" s="41"/>
      <c r="O45" s="41"/>
    </row>
    <row r="46" ht="21" customHeight="1" spans="1:15">
      <c r="A46" s="258" t="s">
        <v>364</v>
      </c>
      <c r="B46" s="258" t="s">
        <v>147</v>
      </c>
      <c r="C46" s="258">
        <v>4706409</v>
      </c>
      <c r="D46" s="258" t="s">
        <v>340</v>
      </c>
      <c r="E46" s="258" t="s">
        <v>381</v>
      </c>
      <c r="F46" s="378" t="s">
        <v>382</v>
      </c>
      <c r="G46" s="258" t="s">
        <v>171</v>
      </c>
      <c r="H46" s="258" t="s">
        <v>383</v>
      </c>
      <c r="I46" s="258" t="s">
        <v>384</v>
      </c>
      <c r="J46" s="258" t="s">
        <v>182</v>
      </c>
      <c r="K46" s="182">
        <v>59</v>
      </c>
      <c r="L46" s="107" t="s">
        <v>175</v>
      </c>
      <c r="M46" s="41"/>
      <c r="N46" s="41"/>
      <c r="O46" s="41"/>
    </row>
    <row r="47" ht="21" customHeight="1" spans="1:15">
      <c r="A47" s="258" t="s">
        <v>364</v>
      </c>
      <c r="B47" s="258" t="s">
        <v>147</v>
      </c>
      <c r="C47" s="386">
        <v>4885845</v>
      </c>
      <c r="D47" s="386" t="s">
        <v>270</v>
      </c>
      <c r="E47" s="386" t="s">
        <v>385</v>
      </c>
      <c r="F47" s="387" t="s">
        <v>386</v>
      </c>
      <c r="G47" s="258" t="s">
        <v>196</v>
      </c>
      <c r="H47" s="258" t="s">
        <v>387</v>
      </c>
      <c r="I47" s="258" t="s">
        <v>388</v>
      </c>
      <c r="J47" s="258" t="s">
        <v>182</v>
      </c>
      <c r="K47" s="258" t="s">
        <v>389</v>
      </c>
      <c r="L47" s="41"/>
      <c r="M47" s="41"/>
      <c r="N47" s="41"/>
      <c r="O47" s="41"/>
    </row>
    <row r="48" ht="14.5" spans="1:15">
      <c r="A48" s="258" t="s">
        <v>364</v>
      </c>
      <c r="B48" s="81" t="s">
        <v>147</v>
      </c>
      <c r="C48" s="81">
        <v>4407488</v>
      </c>
      <c r="D48" s="383" t="s">
        <v>184</v>
      </c>
      <c r="E48" s="383" t="s">
        <v>390</v>
      </c>
      <c r="F48" s="388" t="s">
        <v>391</v>
      </c>
      <c r="G48" s="383" t="s">
        <v>171</v>
      </c>
      <c r="H48" s="81" t="s">
        <v>392</v>
      </c>
      <c r="I48" s="383" t="s">
        <v>375</v>
      </c>
      <c r="J48" s="383" t="s">
        <v>182</v>
      </c>
      <c r="K48" s="383">
        <v>48</v>
      </c>
      <c r="L48" s="120"/>
      <c r="M48" s="120"/>
      <c r="N48" s="120"/>
      <c r="O48" s="120"/>
    </row>
    <row r="49" ht="21" customHeight="1" spans="1:15">
      <c r="A49" s="258" t="s">
        <v>364</v>
      </c>
      <c r="B49" s="258" t="s">
        <v>147</v>
      </c>
      <c r="C49" s="379" t="s">
        <v>393</v>
      </c>
      <c r="D49" s="379" t="s">
        <v>262</v>
      </c>
      <c r="E49" s="379" t="s">
        <v>394</v>
      </c>
      <c r="F49" s="379" t="s">
        <v>395</v>
      </c>
      <c r="G49" s="258" t="s">
        <v>265</v>
      </c>
      <c r="H49" s="258" t="s">
        <v>396</v>
      </c>
      <c r="I49" s="258" t="s">
        <v>397</v>
      </c>
      <c r="J49" s="258" t="s">
        <v>182</v>
      </c>
      <c r="K49" s="38">
        <v>52</v>
      </c>
      <c r="L49" s="41"/>
      <c r="M49" s="41"/>
      <c r="N49" s="41"/>
      <c r="O49" s="41"/>
    </row>
    <row r="50" ht="21" customHeight="1" spans="1:15">
      <c r="A50" s="258" t="s">
        <v>364</v>
      </c>
      <c r="B50" s="258" t="s">
        <v>301</v>
      </c>
      <c r="C50" s="258">
        <v>5143346</v>
      </c>
      <c r="D50" s="386" t="s">
        <v>398</v>
      </c>
      <c r="E50" s="386" t="s">
        <v>399</v>
      </c>
      <c r="F50" s="387" t="s">
        <v>400</v>
      </c>
      <c r="G50" s="258" t="s">
        <v>331</v>
      </c>
      <c r="H50" s="258" t="s">
        <v>401</v>
      </c>
      <c r="I50" s="258" t="s">
        <v>402</v>
      </c>
      <c r="J50" s="258" t="s">
        <v>182</v>
      </c>
      <c r="K50" s="258" t="s">
        <v>403</v>
      </c>
      <c r="L50" s="41"/>
      <c r="M50" s="41"/>
      <c r="N50" s="41"/>
      <c r="O50" s="41"/>
    </row>
    <row r="51" ht="21" customHeight="1" spans="1:15">
      <c r="A51" s="258" t="s">
        <v>364</v>
      </c>
      <c r="B51" s="182" t="s">
        <v>147</v>
      </c>
      <c r="C51" s="258">
        <v>4293737</v>
      </c>
      <c r="D51" s="258" t="s">
        <v>267</v>
      </c>
      <c r="E51" s="258" t="s">
        <v>404</v>
      </c>
      <c r="F51" s="378" t="s">
        <v>405</v>
      </c>
      <c r="G51" s="258" t="s">
        <v>244</v>
      </c>
      <c r="H51" s="258" t="s">
        <v>406</v>
      </c>
      <c r="I51" s="258" t="s">
        <v>375</v>
      </c>
      <c r="J51" s="258" t="s">
        <v>182</v>
      </c>
      <c r="K51" s="258" t="s">
        <v>407</v>
      </c>
      <c r="L51" s="41"/>
      <c r="M51" s="120"/>
      <c r="N51" s="120"/>
      <c r="O51" s="120"/>
    </row>
    <row r="52" ht="21" customHeight="1" spans="1:15">
      <c r="A52" s="258" t="s">
        <v>364</v>
      </c>
      <c r="B52" s="258" t="s">
        <v>147</v>
      </c>
      <c r="C52" s="378" t="s">
        <v>408</v>
      </c>
      <c r="D52" s="378" t="s">
        <v>270</v>
      </c>
      <c r="E52" s="378" t="s">
        <v>409</v>
      </c>
      <c r="F52" s="378" t="s">
        <v>410</v>
      </c>
      <c r="G52" s="258" t="s">
        <v>214</v>
      </c>
      <c r="H52" s="258" t="s">
        <v>411</v>
      </c>
      <c r="I52" s="258" t="s">
        <v>375</v>
      </c>
      <c r="J52" s="258" t="s">
        <v>182</v>
      </c>
      <c r="K52" s="258">
        <v>63</v>
      </c>
      <c r="L52" s="41"/>
      <c r="M52" s="41"/>
      <c r="N52" s="41"/>
      <c r="O52" s="41"/>
    </row>
    <row r="53" ht="14.5" spans="1:15">
      <c r="A53" s="258" t="s">
        <v>364</v>
      </c>
      <c r="B53" s="81" t="s">
        <v>147</v>
      </c>
      <c r="C53" s="81">
        <v>4258404</v>
      </c>
      <c r="D53" s="383" t="s">
        <v>184</v>
      </c>
      <c r="E53" s="383" t="s">
        <v>412</v>
      </c>
      <c r="F53" s="389">
        <v>36618</v>
      </c>
      <c r="G53" s="390" t="s">
        <v>273</v>
      </c>
      <c r="H53" s="81" t="s">
        <v>413</v>
      </c>
      <c r="I53" s="383" t="s">
        <v>375</v>
      </c>
      <c r="J53" s="383" t="s">
        <v>182</v>
      </c>
      <c r="K53" s="395">
        <v>64</v>
      </c>
      <c r="L53" s="107" t="s">
        <v>175</v>
      </c>
      <c r="M53" s="120"/>
      <c r="N53" s="120"/>
      <c r="O53" s="120"/>
    </row>
    <row r="54" ht="21" customHeight="1" spans="1:15">
      <c r="A54" s="258" t="s">
        <v>364</v>
      </c>
      <c r="B54" s="258" t="s">
        <v>147</v>
      </c>
      <c r="C54" s="379" t="s">
        <v>414</v>
      </c>
      <c r="D54" s="379" t="s">
        <v>306</v>
      </c>
      <c r="E54" s="379" t="s">
        <v>415</v>
      </c>
      <c r="F54" s="379" t="s">
        <v>416</v>
      </c>
      <c r="G54" s="258" t="s">
        <v>320</v>
      </c>
      <c r="H54" s="333" t="s">
        <v>417</v>
      </c>
      <c r="I54" s="258" t="s">
        <v>375</v>
      </c>
      <c r="J54" s="258" t="s">
        <v>182</v>
      </c>
      <c r="K54" s="258" t="s">
        <v>389</v>
      </c>
      <c r="L54" s="41"/>
      <c r="M54" s="41"/>
      <c r="N54" s="41"/>
      <c r="O54" s="41"/>
    </row>
    <row r="55" ht="21" customHeight="1" spans="1:15">
      <c r="A55" s="258" t="s">
        <v>364</v>
      </c>
      <c r="B55" s="258" t="s">
        <v>147</v>
      </c>
      <c r="C55" s="378" t="s">
        <v>418</v>
      </c>
      <c r="D55" s="378" t="s">
        <v>419</v>
      </c>
      <c r="E55" s="378" t="s">
        <v>420</v>
      </c>
      <c r="F55" s="378" t="s">
        <v>421</v>
      </c>
      <c r="G55" s="258" t="s">
        <v>228</v>
      </c>
      <c r="H55" s="258" t="s">
        <v>422</v>
      </c>
      <c r="I55" s="258" t="s">
        <v>423</v>
      </c>
      <c r="J55" s="258" t="s">
        <v>182</v>
      </c>
      <c r="K55" s="258" t="s">
        <v>389</v>
      </c>
      <c r="L55" s="41"/>
      <c r="M55" s="41"/>
      <c r="N55" s="41"/>
      <c r="O55" s="41"/>
    </row>
    <row r="56" ht="14.5" spans="1:15">
      <c r="A56" s="258" t="s">
        <v>364</v>
      </c>
      <c r="B56" s="81" t="s">
        <v>147</v>
      </c>
      <c r="C56" s="391" t="s">
        <v>424</v>
      </c>
      <c r="D56" s="391" t="s">
        <v>425</v>
      </c>
      <c r="E56" s="391" t="s">
        <v>426</v>
      </c>
      <c r="F56" s="391" t="s">
        <v>427</v>
      </c>
      <c r="G56" s="390" t="s">
        <v>187</v>
      </c>
      <c r="H56" s="81" t="s">
        <v>428</v>
      </c>
      <c r="I56" s="383" t="s">
        <v>375</v>
      </c>
      <c r="J56" s="383" t="s">
        <v>182</v>
      </c>
      <c r="K56" s="395">
        <v>28</v>
      </c>
      <c r="L56" s="120"/>
      <c r="M56" s="120"/>
      <c r="N56" s="120"/>
      <c r="O56" s="120"/>
    </row>
    <row r="57" ht="21" customHeight="1" spans="1:15">
      <c r="A57" s="258" t="s">
        <v>364</v>
      </c>
      <c r="B57" s="258" t="s">
        <v>147</v>
      </c>
      <c r="C57" s="378" t="s">
        <v>429</v>
      </c>
      <c r="D57" s="378" t="s">
        <v>430</v>
      </c>
      <c r="E57" s="378" t="s">
        <v>431</v>
      </c>
      <c r="F57" s="378" t="s">
        <v>432</v>
      </c>
      <c r="G57" s="258" t="s">
        <v>320</v>
      </c>
      <c r="H57" s="258" t="s">
        <v>433</v>
      </c>
      <c r="I57" s="258" t="s">
        <v>434</v>
      </c>
      <c r="J57" s="258" t="s">
        <v>182</v>
      </c>
      <c r="K57" s="258">
        <v>59</v>
      </c>
      <c r="L57" s="41"/>
      <c r="M57" s="41"/>
      <c r="N57" s="41"/>
      <c r="O57" s="41"/>
    </row>
    <row r="58" ht="21" customHeight="1" spans="1:15">
      <c r="A58" s="258" t="s">
        <v>364</v>
      </c>
      <c r="B58" s="258" t="s">
        <v>204</v>
      </c>
      <c r="C58" s="258">
        <v>5520066</v>
      </c>
      <c r="D58" s="258" t="s">
        <v>435</v>
      </c>
      <c r="E58" s="258" t="s">
        <v>404</v>
      </c>
      <c r="F58" s="378" t="s">
        <v>436</v>
      </c>
      <c r="G58" s="258" t="s">
        <v>196</v>
      </c>
      <c r="H58" s="258" t="s">
        <v>437</v>
      </c>
      <c r="I58" s="258" t="s">
        <v>438</v>
      </c>
      <c r="J58" s="258" t="s">
        <v>182</v>
      </c>
      <c r="K58" s="182">
        <v>57</v>
      </c>
      <c r="L58" s="41"/>
      <c r="M58" s="41"/>
      <c r="N58" s="41"/>
      <c r="O58" s="41"/>
    </row>
    <row r="59" ht="14.5" spans="1:15">
      <c r="A59" s="258" t="s">
        <v>364</v>
      </c>
      <c r="B59" s="81" t="s">
        <v>147</v>
      </c>
      <c r="C59" s="391" t="s">
        <v>439</v>
      </c>
      <c r="D59" s="391" t="s">
        <v>253</v>
      </c>
      <c r="E59" s="391" t="s">
        <v>440</v>
      </c>
      <c r="F59" s="391" t="s">
        <v>441</v>
      </c>
      <c r="G59" s="383" t="s">
        <v>179</v>
      </c>
      <c r="H59" s="81" t="s">
        <v>442</v>
      </c>
      <c r="I59" s="81" t="s">
        <v>443</v>
      </c>
      <c r="J59" s="383" t="s">
        <v>174</v>
      </c>
      <c r="K59" s="81">
        <v>51</v>
      </c>
      <c r="L59" s="107" t="s">
        <v>175</v>
      </c>
      <c r="M59" s="120"/>
      <c r="N59" s="120"/>
      <c r="O59" s="120"/>
    </row>
    <row r="60" ht="21" customHeight="1" spans="1:15">
      <c r="A60" s="258" t="s">
        <v>364</v>
      </c>
      <c r="B60" s="81" t="s">
        <v>147</v>
      </c>
      <c r="C60" s="379" t="s">
        <v>444</v>
      </c>
      <c r="D60" s="379" t="s">
        <v>445</v>
      </c>
      <c r="E60" s="379" t="s">
        <v>446</v>
      </c>
      <c r="F60" s="379" t="s">
        <v>447</v>
      </c>
      <c r="G60" s="258" t="s">
        <v>171</v>
      </c>
      <c r="H60" s="258" t="s">
        <v>448</v>
      </c>
      <c r="I60" s="258" t="s">
        <v>375</v>
      </c>
      <c r="J60" s="258" t="s">
        <v>182</v>
      </c>
      <c r="K60" s="258">
        <v>50</v>
      </c>
      <c r="L60" s="107" t="s">
        <v>175</v>
      </c>
      <c r="M60" s="120"/>
      <c r="N60" s="120"/>
      <c r="O60" s="120"/>
    </row>
    <row r="61" ht="21" customHeight="1" spans="1:15">
      <c r="A61" s="258" t="s">
        <v>364</v>
      </c>
      <c r="B61" s="258" t="s">
        <v>147</v>
      </c>
      <c r="C61" s="386">
        <v>5020701</v>
      </c>
      <c r="D61" s="386" t="s">
        <v>253</v>
      </c>
      <c r="E61" s="386" t="s">
        <v>449</v>
      </c>
      <c r="F61" s="387" t="s">
        <v>450</v>
      </c>
      <c r="G61" s="258" t="s">
        <v>320</v>
      </c>
      <c r="H61" s="258" t="s">
        <v>451</v>
      </c>
      <c r="I61" s="258" t="s">
        <v>452</v>
      </c>
      <c r="J61" s="258" t="s">
        <v>182</v>
      </c>
      <c r="K61" s="258">
        <v>65</v>
      </c>
      <c r="L61" s="240"/>
      <c r="M61" s="120"/>
      <c r="N61" s="120"/>
      <c r="O61" s="120"/>
    </row>
    <row r="62" ht="14.5" spans="1:15">
      <c r="A62" s="258" t="s">
        <v>364</v>
      </c>
      <c r="B62" s="182" t="s">
        <v>204</v>
      </c>
      <c r="C62" s="392" t="s">
        <v>453</v>
      </c>
      <c r="D62" s="392" t="s">
        <v>184</v>
      </c>
      <c r="E62" s="392" t="s">
        <v>449</v>
      </c>
      <c r="F62" s="392" t="s">
        <v>454</v>
      </c>
      <c r="G62" s="258" t="s">
        <v>228</v>
      </c>
      <c r="H62" s="182" t="s">
        <v>455</v>
      </c>
      <c r="I62" s="258" t="s">
        <v>456</v>
      </c>
      <c r="J62" s="258" t="s">
        <v>174</v>
      </c>
      <c r="K62" s="258">
        <v>63</v>
      </c>
      <c r="L62" s="38"/>
      <c r="M62" s="41"/>
      <c r="N62" s="41"/>
      <c r="O62" s="41"/>
    </row>
    <row r="63" ht="21" customHeight="1" spans="1:15">
      <c r="A63" s="258" t="s">
        <v>364</v>
      </c>
      <c r="B63" s="258" t="s">
        <v>147</v>
      </c>
      <c r="C63" s="379" t="s">
        <v>457</v>
      </c>
      <c r="D63" s="379" t="s">
        <v>270</v>
      </c>
      <c r="E63" s="379" t="s">
        <v>458</v>
      </c>
      <c r="F63" s="379" t="s">
        <v>459</v>
      </c>
      <c r="G63" s="258" t="s">
        <v>196</v>
      </c>
      <c r="H63" s="258" t="s">
        <v>460</v>
      </c>
      <c r="I63" s="258" t="s">
        <v>375</v>
      </c>
      <c r="J63" s="258" t="s">
        <v>182</v>
      </c>
      <c r="K63" s="258">
        <v>69</v>
      </c>
      <c r="L63" s="240"/>
      <c r="M63" s="120"/>
      <c r="N63" s="120"/>
      <c r="O63" s="120"/>
    </row>
    <row r="64" ht="21" customHeight="1" spans="1:15">
      <c r="A64" s="258" t="s">
        <v>364</v>
      </c>
      <c r="B64" s="258" t="s">
        <v>147</v>
      </c>
      <c r="C64" s="258">
        <v>4454779</v>
      </c>
      <c r="D64" s="258" t="s">
        <v>461</v>
      </c>
      <c r="E64" s="258" t="s">
        <v>462</v>
      </c>
      <c r="F64" s="378" t="s">
        <v>463</v>
      </c>
      <c r="G64" s="258" t="s">
        <v>464</v>
      </c>
      <c r="H64" s="258" t="s">
        <v>465</v>
      </c>
      <c r="I64" s="258" t="s">
        <v>375</v>
      </c>
      <c r="J64" s="258" t="s">
        <v>182</v>
      </c>
      <c r="K64" s="258" t="s">
        <v>389</v>
      </c>
      <c r="L64" s="41"/>
      <c r="M64" s="38"/>
      <c r="N64" s="38"/>
      <c r="O64" s="38"/>
    </row>
    <row r="65" ht="21" customHeight="1" spans="1:15">
      <c r="A65" s="258" t="s">
        <v>364</v>
      </c>
      <c r="B65" s="258" t="s">
        <v>147</v>
      </c>
      <c r="C65" s="378" t="s">
        <v>466</v>
      </c>
      <c r="D65" s="378" t="s">
        <v>467</v>
      </c>
      <c r="E65" s="378" t="s">
        <v>468</v>
      </c>
      <c r="F65" s="378" t="s">
        <v>469</v>
      </c>
      <c r="G65" s="258" t="s">
        <v>228</v>
      </c>
      <c r="H65" s="258" t="s">
        <v>470</v>
      </c>
      <c r="I65" s="258" t="s">
        <v>471</v>
      </c>
      <c r="J65" s="258" t="s">
        <v>182</v>
      </c>
      <c r="K65" s="182">
        <v>55</v>
      </c>
      <c r="L65" s="41"/>
      <c r="M65" s="41"/>
      <c r="N65" s="41"/>
      <c r="O65" s="41"/>
    </row>
    <row r="66" ht="21" customHeight="1" spans="1:15">
      <c r="A66" s="258" t="s">
        <v>364</v>
      </c>
      <c r="B66" s="258" t="s">
        <v>147</v>
      </c>
      <c r="C66" s="333">
        <v>5436286</v>
      </c>
      <c r="D66" s="396" t="s">
        <v>472</v>
      </c>
      <c r="E66" s="396" t="s">
        <v>473</v>
      </c>
      <c r="F66" s="397">
        <v>37688</v>
      </c>
      <c r="G66" s="398" t="s">
        <v>265</v>
      </c>
      <c r="H66" s="398" t="s">
        <v>474</v>
      </c>
      <c r="I66" s="398" t="s">
        <v>452</v>
      </c>
      <c r="J66" s="258" t="s">
        <v>182</v>
      </c>
      <c r="K66" s="258">
        <v>43</v>
      </c>
      <c r="L66" s="41"/>
      <c r="M66" s="38"/>
      <c r="N66" s="38"/>
      <c r="O66" s="38"/>
    </row>
    <row r="67" ht="21" customHeight="1" spans="1:15">
      <c r="A67" s="258" t="s">
        <v>364</v>
      </c>
      <c r="B67" s="258" t="s">
        <v>147</v>
      </c>
      <c r="C67" s="378" t="s">
        <v>475</v>
      </c>
      <c r="D67" s="378" t="s">
        <v>348</v>
      </c>
      <c r="E67" s="378" t="s">
        <v>476</v>
      </c>
      <c r="F67" s="378" t="s">
        <v>477</v>
      </c>
      <c r="G67" s="258" t="s">
        <v>228</v>
      </c>
      <c r="H67" s="258" t="s">
        <v>478</v>
      </c>
      <c r="I67" s="258" t="s">
        <v>479</v>
      </c>
      <c r="J67" s="258" t="s">
        <v>182</v>
      </c>
      <c r="K67" s="258" t="s">
        <v>389</v>
      </c>
      <c r="L67" s="41"/>
      <c r="M67" s="25"/>
      <c r="N67" s="25"/>
      <c r="O67" s="25"/>
    </row>
    <row r="68" ht="21" customHeight="1" spans="1:15">
      <c r="A68" s="258" t="s">
        <v>364</v>
      </c>
      <c r="B68" s="258" t="s">
        <v>147</v>
      </c>
      <c r="C68" s="378" t="s">
        <v>480</v>
      </c>
      <c r="D68" s="378" t="s">
        <v>211</v>
      </c>
      <c r="E68" s="378" t="s">
        <v>481</v>
      </c>
      <c r="F68" s="378" t="s">
        <v>482</v>
      </c>
      <c r="G68" s="258" t="s">
        <v>320</v>
      </c>
      <c r="H68" s="258" t="s">
        <v>483</v>
      </c>
      <c r="I68" s="258" t="s">
        <v>375</v>
      </c>
      <c r="J68" s="258" t="s">
        <v>182</v>
      </c>
      <c r="K68" s="258">
        <v>59</v>
      </c>
      <c r="L68" s="123"/>
      <c r="M68" s="38"/>
      <c r="N68" s="38"/>
      <c r="O68" s="38"/>
    </row>
    <row r="69" ht="21" customHeight="1" spans="1:15">
      <c r="A69" s="258" t="s">
        <v>364</v>
      </c>
      <c r="B69" s="258" t="s">
        <v>147</v>
      </c>
      <c r="C69" s="378" t="s">
        <v>484</v>
      </c>
      <c r="D69" s="378" t="s">
        <v>445</v>
      </c>
      <c r="E69" s="378" t="s">
        <v>485</v>
      </c>
      <c r="F69" s="378" t="s">
        <v>486</v>
      </c>
      <c r="G69" s="258" t="s">
        <v>171</v>
      </c>
      <c r="H69" s="258" t="s">
        <v>487</v>
      </c>
      <c r="I69" s="258" t="s">
        <v>488</v>
      </c>
      <c r="J69" s="258" t="s">
        <v>182</v>
      </c>
      <c r="K69" s="258" t="s">
        <v>323</v>
      </c>
      <c r="L69" s="41"/>
      <c r="M69" s="38"/>
      <c r="N69" s="38"/>
      <c r="O69" s="38"/>
    </row>
    <row r="70" ht="14.5" spans="1:15">
      <c r="A70" s="258"/>
      <c r="B70" s="258"/>
      <c r="C70" s="378"/>
      <c r="D70" s="378"/>
      <c r="E70" s="378"/>
      <c r="F70" s="378"/>
      <c r="G70" s="258"/>
      <c r="H70" s="258"/>
      <c r="I70" s="258"/>
      <c r="J70" s="258"/>
      <c r="K70" s="258"/>
      <c r="L70" s="41"/>
      <c r="M70" s="38"/>
      <c r="N70" s="38"/>
      <c r="O70" s="38"/>
    </row>
    <row r="71" ht="14.5" spans="1:15">
      <c r="A71" s="258"/>
      <c r="B71" s="258"/>
      <c r="C71" s="378"/>
      <c r="D71" s="378"/>
      <c r="E71" s="378"/>
      <c r="F71" s="378"/>
      <c r="G71" s="258"/>
      <c r="H71" s="258"/>
      <c r="I71" s="258"/>
      <c r="J71" s="258"/>
      <c r="K71" s="258"/>
      <c r="L71" s="41"/>
      <c r="M71" s="38"/>
      <c r="N71" s="38"/>
      <c r="O71" s="38"/>
    </row>
    <row r="72" ht="14.5" spans="1:15">
      <c r="A72" s="258" t="s">
        <v>489</v>
      </c>
      <c r="B72" s="258" t="s">
        <v>147</v>
      </c>
      <c r="C72" s="257">
        <v>4922133</v>
      </c>
      <c r="D72" s="257" t="s">
        <v>445</v>
      </c>
      <c r="E72" s="257" t="s">
        <v>490</v>
      </c>
      <c r="F72" s="399" t="s">
        <v>491</v>
      </c>
      <c r="G72" s="258" t="s">
        <v>320</v>
      </c>
      <c r="H72" s="258" t="s">
        <v>492</v>
      </c>
      <c r="I72" s="258" t="s">
        <v>493</v>
      </c>
      <c r="J72" s="258" t="s">
        <v>182</v>
      </c>
      <c r="K72" s="182"/>
      <c r="L72" s="41"/>
      <c r="M72" s="41"/>
      <c r="N72" s="41"/>
      <c r="O72" s="41"/>
    </row>
    <row r="73" ht="14.5" spans="1:15">
      <c r="A73" s="258" t="s">
        <v>489</v>
      </c>
      <c r="B73" s="258" t="s">
        <v>147</v>
      </c>
      <c r="C73" s="182">
        <v>4987415</v>
      </c>
      <c r="D73" s="258" t="s">
        <v>494</v>
      </c>
      <c r="E73" s="258" t="s">
        <v>495</v>
      </c>
      <c r="F73" s="378" t="s">
        <v>496</v>
      </c>
      <c r="G73" s="258" t="s">
        <v>232</v>
      </c>
      <c r="H73" s="258" t="s">
        <v>497</v>
      </c>
      <c r="I73" s="258" t="s">
        <v>498</v>
      </c>
      <c r="J73" s="258" t="s">
        <v>182</v>
      </c>
      <c r="K73" s="182"/>
      <c r="L73" s="41"/>
      <c r="M73" s="41"/>
      <c r="N73" s="41"/>
      <c r="O73" s="41"/>
    </row>
    <row r="74" ht="15" spans="1:15">
      <c r="A74" s="258" t="s">
        <v>489</v>
      </c>
      <c r="B74" s="258" t="s">
        <v>147</v>
      </c>
      <c r="C74" s="400">
        <v>4996717</v>
      </c>
      <c r="D74" s="400" t="s">
        <v>499</v>
      </c>
      <c r="E74" s="400" t="s">
        <v>445</v>
      </c>
      <c r="F74" s="400" t="s">
        <v>500</v>
      </c>
      <c r="G74" s="258" t="s">
        <v>320</v>
      </c>
      <c r="H74" s="258" t="s">
        <v>501</v>
      </c>
      <c r="I74" s="258" t="s">
        <v>493</v>
      </c>
      <c r="J74" s="258" t="s">
        <v>182</v>
      </c>
      <c r="K74" s="182"/>
      <c r="L74" s="41"/>
      <c r="M74" s="41"/>
      <c r="N74" s="41"/>
      <c r="O74" s="41"/>
    </row>
    <row r="75" ht="15" spans="1:15">
      <c r="A75" s="258" t="s">
        <v>489</v>
      </c>
      <c r="B75" s="258" t="s">
        <v>147</v>
      </c>
      <c r="C75" s="400">
        <v>4994789</v>
      </c>
      <c r="D75" s="400" t="s">
        <v>502</v>
      </c>
      <c r="E75" s="400" t="s">
        <v>503</v>
      </c>
      <c r="F75" s="400" t="s">
        <v>504</v>
      </c>
      <c r="G75" s="258" t="s">
        <v>232</v>
      </c>
      <c r="H75" s="258" t="s">
        <v>505</v>
      </c>
      <c r="I75" s="258" t="s">
        <v>498</v>
      </c>
      <c r="J75" s="258" t="s">
        <v>182</v>
      </c>
      <c r="K75" s="182"/>
      <c r="L75" s="41"/>
      <c r="M75" s="41"/>
      <c r="N75" s="41"/>
      <c r="O75" s="41"/>
    </row>
    <row r="76" ht="15" spans="1:15">
      <c r="A76" s="258" t="s">
        <v>489</v>
      </c>
      <c r="B76" s="258" t="s">
        <v>147</v>
      </c>
      <c r="C76" s="401">
        <v>5378903</v>
      </c>
      <c r="D76" s="401" t="s">
        <v>205</v>
      </c>
      <c r="E76" s="401" t="s">
        <v>506</v>
      </c>
      <c r="F76" s="402">
        <v>37931</v>
      </c>
      <c r="G76" s="258" t="s">
        <v>214</v>
      </c>
      <c r="H76" s="258" t="s">
        <v>507</v>
      </c>
      <c r="I76" s="258" t="s">
        <v>508</v>
      </c>
      <c r="J76" s="258" t="s">
        <v>182</v>
      </c>
      <c r="K76" s="182"/>
      <c r="L76" s="41"/>
      <c r="M76" s="41"/>
      <c r="N76" s="41"/>
      <c r="O76" s="41"/>
    </row>
    <row r="77" ht="15" spans="1:15">
      <c r="A77" s="258" t="s">
        <v>489</v>
      </c>
      <c r="B77" s="258" t="s">
        <v>147</v>
      </c>
      <c r="C77" s="400">
        <v>5049688</v>
      </c>
      <c r="D77" s="400" t="s">
        <v>184</v>
      </c>
      <c r="E77" s="400" t="s">
        <v>509</v>
      </c>
      <c r="F77" s="403">
        <v>36933</v>
      </c>
      <c r="G77" s="258" t="s">
        <v>320</v>
      </c>
      <c r="H77" s="258" t="s">
        <v>510</v>
      </c>
      <c r="I77" s="258" t="s">
        <v>511</v>
      </c>
      <c r="J77" s="258" t="s">
        <v>182</v>
      </c>
      <c r="K77" s="182"/>
      <c r="L77" s="41"/>
      <c r="M77" s="41"/>
      <c r="N77" s="41"/>
      <c r="O77" s="41"/>
    </row>
    <row r="78" ht="15" spans="1:15">
      <c r="A78" s="258"/>
      <c r="B78" s="382"/>
      <c r="C78" s="400"/>
      <c r="D78" s="400"/>
      <c r="E78" s="400"/>
      <c r="F78" s="404"/>
      <c r="G78" s="258"/>
      <c r="H78" s="258"/>
      <c r="I78" s="258"/>
      <c r="J78" s="258"/>
      <c r="K78" s="182"/>
      <c r="L78" s="41"/>
      <c r="M78" s="41"/>
      <c r="N78" s="41"/>
      <c r="O78" s="41"/>
    </row>
    <row r="79" ht="15" spans="1:15">
      <c r="A79" s="258" t="s">
        <v>489</v>
      </c>
      <c r="B79" s="382" t="s">
        <v>204</v>
      </c>
      <c r="C79" s="400">
        <v>4757428</v>
      </c>
      <c r="D79" s="400" t="s">
        <v>270</v>
      </c>
      <c r="E79" s="400" t="s">
        <v>512</v>
      </c>
      <c r="F79" s="405" t="s">
        <v>513</v>
      </c>
      <c r="G79" s="258" t="s">
        <v>320</v>
      </c>
      <c r="H79" s="258" t="s">
        <v>514</v>
      </c>
      <c r="I79" s="258" t="s">
        <v>508</v>
      </c>
      <c r="J79" s="258" t="s">
        <v>182</v>
      </c>
      <c r="K79" s="182"/>
      <c r="L79" s="41"/>
      <c r="M79" s="41"/>
      <c r="N79" s="41"/>
      <c r="O79" s="41"/>
    </row>
    <row r="80" ht="15" spans="1:15">
      <c r="A80" s="258" t="s">
        <v>204</v>
      </c>
      <c r="B80" s="382" t="s">
        <v>204</v>
      </c>
      <c r="C80" s="400">
        <v>4858477</v>
      </c>
      <c r="D80" s="400" t="s">
        <v>184</v>
      </c>
      <c r="E80" s="400" t="s">
        <v>515</v>
      </c>
      <c r="F80" s="404" t="s">
        <v>516</v>
      </c>
      <c r="G80" s="258" t="s">
        <v>228</v>
      </c>
      <c r="H80" s="258" t="s">
        <v>517</v>
      </c>
      <c r="I80" s="258" t="s">
        <v>493</v>
      </c>
      <c r="J80" s="258" t="s">
        <v>182</v>
      </c>
      <c r="K80" s="182"/>
      <c r="L80" s="41"/>
      <c r="M80" s="41"/>
      <c r="N80" s="41"/>
      <c r="O80" s="41"/>
    </row>
    <row r="81" ht="25.5" customHeight="1" spans="1:15">
      <c r="A81" s="258"/>
      <c r="B81" s="182"/>
      <c r="C81" s="182"/>
      <c r="D81" s="182"/>
      <c r="E81" s="182"/>
      <c r="F81" s="392"/>
      <c r="G81" s="406"/>
      <c r="H81" s="407"/>
      <c r="I81" s="258"/>
      <c r="J81" s="258"/>
      <c r="K81" s="258"/>
      <c r="L81" s="38"/>
      <c r="M81" s="41"/>
      <c r="N81" s="41"/>
      <c r="O81" s="41"/>
    </row>
    <row r="82" ht="25.5" customHeight="1" spans="1:15">
      <c r="A82" s="258" t="s">
        <v>518</v>
      </c>
      <c r="B82" s="182" t="s">
        <v>204</v>
      </c>
      <c r="C82" s="182">
        <v>4589840</v>
      </c>
      <c r="D82" s="182" t="s">
        <v>257</v>
      </c>
      <c r="E82" s="182" t="s">
        <v>519</v>
      </c>
      <c r="F82" s="378" t="s">
        <v>520</v>
      </c>
      <c r="G82" s="406" t="s">
        <v>521</v>
      </c>
      <c r="H82" s="407" t="s">
        <v>522</v>
      </c>
      <c r="I82" s="258" t="s">
        <v>523</v>
      </c>
      <c r="J82" s="258"/>
      <c r="K82" s="258">
        <v>48</v>
      </c>
      <c r="L82" s="38"/>
      <c r="M82" s="41"/>
      <c r="N82" s="41"/>
      <c r="O82" s="41"/>
    </row>
    <row r="83" ht="18" customHeight="1" spans="1:15">
      <c r="A83" s="258" t="s">
        <v>518</v>
      </c>
      <c r="B83" s="386" t="s">
        <v>524</v>
      </c>
      <c r="C83" s="182">
        <v>4906005</v>
      </c>
      <c r="D83" s="182" t="s">
        <v>525</v>
      </c>
      <c r="E83" s="182" t="s">
        <v>526</v>
      </c>
      <c r="F83" s="378" t="s">
        <v>527</v>
      </c>
      <c r="G83" s="406" t="s">
        <v>232</v>
      </c>
      <c r="H83" s="406" t="s">
        <v>528</v>
      </c>
      <c r="I83" s="258" t="s">
        <v>529</v>
      </c>
      <c r="J83" s="258"/>
      <c r="K83" s="258" t="s">
        <v>323</v>
      </c>
      <c r="L83" s="38"/>
      <c r="M83" s="41"/>
      <c r="N83" s="41"/>
      <c r="O83" s="41"/>
    </row>
    <row r="84" ht="14.5" spans="1:15">
      <c r="A84" s="258" t="s">
        <v>518</v>
      </c>
      <c r="B84" s="182" t="s">
        <v>204</v>
      </c>
      <c r="C84" s="182">
        <v>5388220</v>
      </c>
      <c r="D84" s="258" t="s">
        <v>184</v>
      </c>
      <c r="E84" s="258" t="s">
        <v>530</v>
      </c>
      <c r="F84" s="378" t="s">
        <v>531</v>
      </c>
      <c r="G84" s="407" t="s">
        <v>265</v>
      </c>
      <c r="H84" s="407" t="s">
        <v>532</v>
      </c>
      <c r="I84" s="258" t="s">
        <v>533</v>
      </c>
      <c r="J84" s="258"/>
      <c r="K84" s="258">
        <v>49</v>
      </c>
      <c r="L84" s="38"/>
      <c r="M84" s="41"/>
      <c r="N84" s="41"/>
      <c r="O84" s="41"/>
    </row>
    <row r="85" ht="14.5" spans="1:15">
      <c r="A85" s="258" t="s">
        <v>518</v>
      </c>
      <c r="B85" s="182" t="s">
        <v>204</v>
      </c>
      <c r="C85" s="373">
        <v>4422050</v>
      </c>
      <c r="D85" s="373" t="s">
        <v>534</v>
      </c>
      <c r="E85" s="373" t="s">
        <v>535</v>
      </c>
      <c r="F85" s="408" t="s">
        <v>536</v>
      </c>
      <c r="G85" s="258" t="s">
        <v>171</v>
      </c>
      <c r="H85" s="258" t="s">
        <v>537</v>
      </c>
      <c r="I85" s="258" t="s">
        <v>538</v>
      </c>
      <c r="J85" s="258"/>
      <c r="K85" s="258">
        <v>62</v>
      </c>
      <c r="L85" s="107" t="s">
        <v>175</v>
      </c>
      <c r="M85" s="41"/>
      <c r="N85" s="41"/>
      <c r="O85" s="41"/>
    </row>
    <row r="86" ht="14.5" spans="1:15">
      <c r="A86" s="258" t="s">
        <v>518</v>
      </c>
      <c r="B86" s="373" t="s">
        <v>147</v>
      </c>
      <c r="C86" s="373">
        <v>4311607</v>
      </c>
      <c r="D86" s="373" t="s">
        <v>539</v>
      </c>
      <c r="E86" s="373" t="s">
        <v>540</v>
      </c>
      <c r="F86" s="408" t="s">
        <v>541</v>
      </c>
      <c r="G86" s="406" t="s">
        <v>187</v>
      </c>
      <c r="H86" s="407" t="s">
        <v>542</v>
      </c>
      <c r="I86" s="258" t="s">
        <v>523</v>
      </c>
      <c r="J86" s="258"/>
      <c r="K86" s="258" t="s">
        <v>323</v>
      </c>
      <c r="L86" s="38"/>
      <c r="M86" s="41"/>
      <c r="N86" s="41"/>
      <c r="O86" s="41"/>
    </row>
    <row r="87" ht="14.5" spans="1:15">
      <c r="A87" s="258" t="s">
        <v>518</v>
      </c>
      <c r="B87" s="386" t="s">
        <v>524</v>
      </c>
      <c r="C87" s="81">
        <v>4830567</v>
      </c>
      <c r="D87" s="383" t="s">
        <v>543</v>
      </c>
      <c r="E87" s="383" t="s">
        <v>544</v>
      </c>
      <c r="F87" s="383" t="s">
        <v>545</v>
      </c>
      <c r="G87" s="407" t="s">
        <v>214</v>
      </c>
      <c r="H87" s="407" t="s">
        <v>546</v>
      </c>
      <c r="I87" s="258" t="s">
        <v>547</v>
      </c>
      <c r="J87" s="258"/>
      <c r="K87" s="258" t="s">
        <v>548</v>
      </c>
      <c r="L87" s="38"/>
      <c r="M87" s="41"/>
      <c r="N87" s="41"/>
      <c r="O87" s="41"/>
    </row>
    <row r="88" ht="14.5" spans="1:15">
      <c r="A88" s="258" t="s">
        <v>518</v>
      </c>
      <c r="B88" s="182" t="s">
        <v>147</v>
      </c>
      <c r="C88" s="182">
        <v>4064899</v>
      </c>
      <c r="D88" s="182" t="s">
        <v>549</v>
      </c>
      <c r="E88" s="182" t="s">
        <v>550</v>
      </c>
      <c r="F88" s="144">
        <v>35954</v>
      </c>
      <c r="G88" s="407" t="s">
        <v>171</v>
      </c>
      <c r="H88" s="407" t="s">
        <v>551</v>
      </c>
      <c r="I88" s="258" t="s">
        <v>552</v>
      </c>
      <c r="J88" s="258"/>
      <c r="K88" s="258" t="s">
        <v>553</v>
      </c>
      <c r="L88" s="38"/>
      <c r="M88" s="38"/>
      <c r="N88" s="41"/>
      <c r="O88" s="41"/>
    </row>
    <row r="89" ht="14.5" spans="1:15">
      <c r="A89" s="258" t="s">
        <v>518</v>
      </c>
      <c r="B89" s="182" t="s">
        <v>554</v>
      </c>
      <c r="C89" s="182">
        <v>4654905</v>
      </c>
      <c r="D89" s="258" t="s">
        <v>555</v>
      </c>
      <c r="E89" s="258" t="s">
        <v>556</v>
      </c>
      <c r="F89" s="384" t="s">
        <v>557</v>
      </c>
      <c r="G89" s="406" t="s">
        <v>320</v>
      </c>
      <c r="H89" s="407" t="s">
        <v>558</v>
      </c>
      <c r="I89" s="258" t="s">
        <v>538</v>
      </c>
      <c r="J89" s="258"/>
      <c r="K89" s="258" t="s">
        <v>548</v>
      </c>
      <c r="L89" s="38"/>
      <c r="M89" s="41"/>
      <c r="N89" s="41"/>
      <c r="O89" s="41"/>
    </row>
    <row r="90" ht="14.5" spans="1:15">
      <c r="A90" s="258" t="s">
        <v>518</v>
      </c>
      <c r="B90" s="258" t="s">
        <v>198</v>
      </c>
      <c r="C90" s="409">
        <v>4531261</v>
      </c>
      <c r="D90" s="410" t="s">
        <v>559</v>
      </c>
      <c r="E90" s="410" t="s">
        <v>560</v>
      </c>
      <c r="F90" s="410" t="s">
        <v>561</v>
      </c>
      <c r="G90" s="406" t="s">
        <v>562</v>
      </c>
      <c r="H90" s="407" t="s">
        <v>563</v>
      </c>
      <c r="I90" s="258" t="s">
        <v>384</v>
      </c>
      <c r="J90" s="258"/>
      <c r="K90" s="258" t="s">
        <v>564</v>
      </c>
      <c r="L90" s="38"/>
      <c r="M90" s="38"/>
      <c r="N90" s="41"/>
      <c r="O90" s="41"/>
    </row>
    <row r="91" ht="14.5" spans="1:15">
      <c r="A91" s="258" t="s">
        <v>518</v>
      </c>
      <c r="B91" s="373" t="s">
        <v>147</v>
      </c>
      <c r="C91" s="386">
        <v>4781373</v>
      </c>
      <c r="D91" s="258" t="s">
        <v>247</v>
      </c>
      <c r="E91" s="258" t="s">
        <v>565</v>
      </c>
      <c r="F91" s="384">
        <v>37070</v>
      </c>
      <c r="G91" s="406" t="s">
        <v>320</v>
      </c>
      <c r="H91" s="406" t="s">
        <v>566</v>
      </c>
      <c r="I91" s="258" t="s">
        <v>529</v>
      </c>
      <c r="J91" s="258"/>
      <c r="K91" s="258">
        <v>51</v>
      </c>
      <c r="L91" s="38"/>
      <c r="M91" s="41"/>
      <c r="N91" s="41"/>
      <c r="O91" s="41"/>
    </row>
    <row r="92" ht="14.5" spans="1:15">
      <c r="A92" s="258" t="s">
        <v>518</v>
      </c>
      <c r="B92" s="386" t="s">
        <v>524</v>
      </c>
      <c r="C92" s="182">
        <v>4930486</v>
      </c>
      <c r="D92" s="182" t="s">
        <v>567</v>
      </c>
      <c r="E92" s="182" t="s">
        <v>568</v>
      </c>
      <c r="F92" s="182" t="s">
        <v>569</v>
      </c>
      <c r="G92" s="258" t="s">
        <v>232</v>
      </c>
      <c r="H92" s="258" t="s">
        <v>570</v>
      </c>
      <c r="I92" s="258" t="s">
        <v>571</v>
      </c>
      <c r="J92" s="258"/>
      <c r="K92" s="258">
        <v>45</v>
      </c>
      <c r="L92" s="38"/>
      <c r="M92" s="38"/>
      <c r="N92" s="38"/>
      <c r="O92" s="38"/>
    </row>
    <row r="93" ht="14.5" spans="1:15">
      <c r="A93" s="258" t="s">
        <v>518</v>
      </c>
      <c r="B93" s="258" t="s">
        <v>572</v>
      </c>
      <c r="C93" s="258">
        <v>4911362</v>
      </c>
      <c r="D93" s="258" t="s">
        <v>573</v>
      </c>
      <c r="E93" s="258" t="s">
        <v>574</v>
      </c>
      <c r="F93" s="384">
        <v>36939</v>
      </c>
      <c r="G93" s="406" t="s">
        <v>575</v>
      </c>
      <c r="H93" s="406" t="s">
        <v>576</v>
      </c>
      <c r="I93" s="258" t="s">
        <v>384</v>
      </c>
      <c r="J93" s="258"/>
      <c r="K93" s="258" t="s">
        <v>577</v>
      </c>
      <c r="L93" s="38"/>
      <c r="M93" s="41"/>
      <c r="N93" s="41"/>
      <c r="O93" s="41"/>
    </row>
    <row r="94" ht="14.5" spans="1:15">
      <c r="A94" s="258" t="s">
        <v>518</v>
      </c>
      <c r="B94" s="373" t="s">
        <v>147</v>
      </c>
      <c r="C94" s="182">
        <v>4465773</v>
      </c>
      <c r="D94" s="258" t="s">
        <v>543</v>
      </c>
      <c r="E94" s="258" t="s">
        <v>578</v>
      </c>
      <c r="F94" s="384">
        <v>36536</v>
      </c>
      <c r="G94" s="406" t="s">
        <v>196</v>
      </c>
      <c r="H94" s="406" t="s">
        <v>579</v>
      </c>
      <c r="I94" s="258" t="s">
        <v>580</v>
      </c>
      <c r="J94" s="258"/>
      <c r="K94" s="258">
        <v>48</v>
      </c>
      <c r="L94" s="38"/>
      <c r="M94" s="41"/>
      <c r="N94" s="41"/>
      <c r="O94" s="41"/>
    </row>
    <row r="95" ht="14.5" spans="1:15">
      <c r="A95" s="258" t="s">
        <v>518</v>
      </c>
      <c r="B95" s="258" t="s">
        <v>581</v>
      </c>
      <c r="C95" s="182">
        <v>4909275</v>
      </c>
      <c r="D95" s="258" t="s">
        <v>253</v>
      </c>
      <c r="E95" s="258" t="s">
        <v>582</v>
      </c>
      <c r="F95" s="384">
        <v>37082</v>
      </c>
      <c r="G95" s="406" t="s">
        <v>320</v>
      </c>
      <c r="H95" s="406" t="s">
        <v>583</v>
      </c>
      <c r="I95" s="258" t="s">
        <v>584</v>
      </c>
      <c r="J95" s="258"/>
      <c r="K95" s="258" t="s">
        <v>548</v>
      </c>
      <c r="L95" s="38"/>
      <c r="M95" s="41"/>
      <c r="N95" s="41"/>
      <c r="O95" s="41"/>
    </row>
    <row r="96" ht="14.5" spans="1:15">
      <c r="A96" s="258" t="s">
        <v>518</v>
      </c>
      <c r="B96" s="411" t="s">
        <v>147</v>
      </c>
      <c r="C96" s="412">
        <v>5050139</v>
      </c>
      <c r="D96" s="412" t="s">
        <v>585</v>
      </c>
      <c r="E96" s="412" t="s">
        <v>586</v>
      </c>
      <c r="F96" s="413">
        <v>37440</v>
      </c>
      <c r="G96" s="406" t="s">
        <v>320</v>
      </c>
      <c r="H96" s="407" t="s">
        <v>587</v>
      </c>
      <c r="I96" s="258" t="s">
        <v>588</v>
      </c>
      <c r="J96" s="258"/>
      <c r="K96" s="182">
        <v>59</v>
      </c>
      <c r="L96" s="38"/>
      <c r="M96" s="38"/>
      <c r="N96" s="41"/>
      <c r="O96" s="41"/>
    </row>
    <row r="97" ht="14.5" spans="1:15">
      <c r="A97" s="258" t="s">
        <v>518</v>
      </c>
      <c r="B97" s="258" t="s">
        <v>275</v>
      </c>
      <c r="C97" s="182">
        <v>4956668</v>
      </c>
      <c r="D97" s="258" t="s">
        <v>184</v>
      </c>
      <c r="E97" s="258" t="s">
        <v>589</v>
      </c>
      <c r="F97" s="384">
        <v>37389</v>
      </c>
      <c r="G97" s="406" t="s">
        <v>590</v>
      </c>
      <c r="H97" s="406" t="s">
        <v>591</v>
      </c>
      <c r="I97" s="258" t="s">
        <v>434</v>
      </c>
      <c r="J97" s="258"/>
      <c r="K97" s="258" t="s">
        <v>323</v>
      </c>
      <c r="L97" s="38"/>
      <c r="M97" s="41"/>
      <c r="N97" s="41"/>
      <c r="O97" s="41"/>
    </row>
    <row r="98" ht="14.5" spans="1:15">
      <c r="A98" s="258" t="s">
        <v>518</v>
      </c>
      <c r="B98" s="258" t="s">
        <v>592</v>
      </c>
      <c r="C98" s="182">
        <v>5105766</v>
      </c>
      <c r="D98" s="258" t="s">
        <v>593</v>
      </c>
      <c r="E98" s="258" t="s">
        <v>594</v>
      </c>
      <c r="F98" s="384">
        <v>36941</v>
      </c>
      <c r="G98" s="406" t="s">
        <v>214</v>
      </c>
      <c r="H98" s="406" t="s">
        <v>595</v>
      </c>
      <c r="I98" s="258" t="s">
        <v>523</v>
      </c>
      <c r="J98" s="258"/>
      <c r="K98" s="258" t="s">
        <v>323</v>
      </c>
      <c r="L98" s="38"/>
      <c r="M98" s="41"/>
      <c r="N98" s="41"/>
      <c r="O98" s="41"/>
    </row>
    <row r="99" ht="14.5" spans="1:15">
      <c r="A99" s="258" t="s">
        <v>518</v>
      </c>
      <c r="B99" s="258" t="s">
        <v>147</v>
      </c>
      <c r="C99" s="258"/>
      <c r="D99" s="258" t="s">
        <v>176</v>
      </c>
      <c r="E99" s="258" t="s">
        <v>445</v>
      </c>
      <c r="F99" s="384">
        <v>35898</v>
      </c>
      <c r="G99" s="406" t="s">
        <v>171</v>
      </c>
      <c r="H99" s="406" t="s">
        <v>596</v>
      </c>
      <c r="I99" s="258" t="s">
        <v>384</v>
      </c>
      <c r="J99" s="258"/>
      <c r="K99" s="258">
        <v>44</v>
      </c>
      <c r="L99" s="38"/>
      <c r="M99" s="41"/>
      <c r="N99" s="41"/>
      <c r="O99" s="41"/>
    </row>
    <row r="100" ht="14.5" spans="1:15">
      <c r="A100" s="258" t="s">
        <v>518</v>
      </c>
      <c r="B100" s="258" t="s">
        <v>147</v>
      </c>
      <c r="C100" s="182">
        <v>5378627</v>
      </c>
      <c r="D100" s="258" t="s">
        <v>597</v>
      </c>
      <c r="E100" s="258" t="s">
        <v>598</v>
      </c>
      <c r="F100" s="384">
        <v>37676</v>
      </c>
      <c r="G100" s="406" t="s">
        <v>265</v>
      </c>
      <c r="H100" s="406" t="s">
        <v>599</v>
      </c>
      <c r="I100" s="258" t="s">
        <v>538</v>
      </c>
      <c r="J100" s="258"/>
      <c r="K100" s="258" t="s">
        <v>323</v>
      </c>
      <c r="L100" s="38"/>
      <c r="M100" s="41"/>
      <c r="N100" s="41"/>
      <c r="O100" s="41"/>
    </row>
    <row r="101" ht="14.5" spans="1:15">
      <c r="A101" s="258" t="s">
        <v>518</v>
      </c>
      <c r="B101" s="258" t="s">
        <v>147</v>
      </c>
      <c r="C101" s="182">
        <v>4636099</v>
      </c>
      <c r="D101" s="258" t="s">
        <v>600</v>
      </c>
      <c r="E101" s="258" t="s">
        <v>601</v>
      </c>
      <c r="F101" s="384">
        <v>36478</v>
      </c>
      <c r="G101" s="406" t="s">
        <v>214</v>
      </c>
      <c r="H101" s="406" t="s">
        <v>602</v>
      </c>
      <c r="I101" s="258" t="s">
        <v>603</v>
      </c>
      <c r="J101" s="258"/>
      <c r="K101" s="258" t="s">
        <v>604</v>
      </c>
      <c r="L101" s="38"/>
      <c r="M101" s="41"/>
      <c r="N101" s="41"/>
      <c r="O101" s="41"/>
    </row>
    <row r="102" ht="16.5" spans="1:15">
      <c r="A102" s="258" t="s">
        <v>518</v>
      </c>
      <c r="B102" s="81" t="s">
        <v>605</v>
      </c>
      <c r="C102" s="81">
        <v>4882103</v>
      </c>
      <c r="D102" s="81" t="s">
        <v>606</v>
      </c>
      <c r="E102" s="81" t="s">
        <v>607</v>
      </c>
      <c r="F102" s="414" t="s">
        <v>608</v>
      </c>
      <c r="G102" s="407" t="s">
        <v>320</v>
      </c>
      <c r="H102" s="407" t="s">
        <v>609</v>
      </c>
      <c r="I102" s="258" t="s">
        <v>610</v>
      </c>
      <c r="J102" s="258"/>
      <c r="K102" s="258" t="s">
        <v>548</v>
      </c>
      <c r="L102" s="38"/>
      <c r="M102" s="38"/>
      <c r="N102" s="38"/>
      <c r="O102" s="38"/>
    </row>
    <row r="103" ht="14.5" spans="1:15">
      <c r="A103" s="258" t="s">
        <v>518</v>
      </c>
      <c r="B103" s="258" t="s">
        <v>198</v>
      </c>
      <c r="C103" s="182">
        <v>4458577</v>
      </c>
      <c r="D103" s="258" t="s">
        <v>189</v>
      </c>
      <c r="E103" s="258" t="s">
        <v>611</v>
      </c>
      <c r="F103" s="384">
        <v>36759</v>
      </c>
      <c r="G103" s="406" t="s">
        <v>179</v>
      </c>
      <c r="H103" s="406" t="s">
        <v>612</v>
      </c>
      <c r="I103" s="258" t="s">
        <v>613</v>
      </c>
      <c r="J103" s="258"/>
      <c r="K103" s="258">
        <v>57</v>
      </c>
      <c r="L103" s="38"/>
      <c r="M103" s="41"/>
      <c r="N103" s="41"/>
      <c r="O103" s="41"/>
    </row>
    <row r="104" ht="14.5" spans="1:15">
      <c r="A104" s="258" t="s">
        <v>518</v>
      </c>
      <c r="B104" s="415" t="s">
        <v>147</v>
      </c>
      <c r="C104" s="182">
        <v>4632802</v>
      </c>
      <c r="D104" s="182" t="s">
        <v>614</v>
      </c>
      <c r="E104" s="182" t="s">
        <v>615</v>
      </c>
      <c r="F104" s="182" t="s">
        <v>616</v>
      </c>
      <c r="G104" s="407" t="s">
        <v>232</v>
      </c>
      <c r="H104" s="407" t="s">
        <v>617</v>
      </c>
      <c r="I104" s="258" t="s">
        <v>618</v>
      </c>
      <c r="J104" s="258"/>
      <c r="K104" s="258">
        <v>54</v>
      </c>
      <c r="L104" s="38"/>
      <c r="M104" s="120"/>
      <c r="N104" s="120"/>
      <c r="O104" s="120"/>
    </row>
    <row r="105" ht="14.5" spans="1:15">
      <c r="A105" s="258" t="s">
        <v>518</v>
      </c>
      <c r="B105" s="258" t="s">
        <v>619</v>
      </c>
      <c r="C105" s="182">
        <v>4859055</v>
      </c>
      <c r="D105" s="258" t="s">
        <v>620</v>
      </c>
      <c r="E105" s="258" t="s">
        <v>621</v>
      </c>
      <c r="F105" s="384">
        <v>36919</v>
      </c>
      <c r="G105" s="406" t="s">
        <v>214</v>
      </c>
      <c r="H105" s="406" t="s">
        <v>622</v>
      </c>
      <c r="I105" s="258" t="s">
        <v>623</v>
      </c>
      <c r="J105" s="258"/>
      <c r="K105" s="258"/>
      <c r="L105" s="38"/>
      <c r="M105" s="41"/>
      <c r="N105" s="41"/>
      <c r="O105" s="41"/>
    </row>
    <row r="106" ht="14.5" spans="1:15">
      <c r="A106" s="258" t="s">
        <v>518</v>
      </c>
      <c r="B106" s="182" t="s">
        <v>147</v>
      </c>
      <c r="C106" s="182">
        <v>5318172</v>
      </c>
      <c r="D106" s="182" t="s">
        <v>624</v>
      </c>
      <c r="E106" s="182" t="s">
        <v>625</v>
      </c>
      <c r="F106" s="416" t="s">
        <v>626</v>
      </c>
      <c r="G106" s="406" t="s">
        <v>232</v>
      </c>
      <c r="H106" s="407" t="s">
        <v>627</v>
      </c>
      <c r="I106" s="258" t="s">
        <v>538</v>
      </c>
      <c r="J106" s="258"/>
      <c r="K106" s="258" t="s">
        <v>628</v>
      </c>
      <c r="L106" s="38"/>
      <c r="M106" s="353"/>
      <c r="N106" s="240"/>
      <c r="O106" s="353"/>
    </row>
    <row r="107" ht="14.5" spans="1:15">
      <c r="A107" s="258" t="s">
        <v>518</v>
      </c>
      <c r="B107" s="258" t="s">
        <v>147</v>
      </c>
      <c r="C107" s="182">
        <v>5311256</v>
      </c>
      <c r="D107" s="258" t="s">
        <v>211</v>
      </c>
      <c r="E107" s="258" t="s">
        <v>169</v>
      </c>
      <c r="F107" s="384">
        <v>37635</v>
      </c>
      <c r="G107" s="406" t="s">
        <v>629</v>
      </c>
      <c r="H107" s="406" t="s">
        <v>630</v>
      </c>
      <c r="I107" s="258" t="s">
        <v>538</v>
      </c>
      <c r="J107" s="258"/>
      <c r="K107" s="258" t="s">
        <v>631</v>
      </c>
      <c r="L107" s="38"/>
      <c r="M107" s="41"/>
      <c r="N107" s="41"/>
      <c r="O107" s="41"/>
    </row>
    <row r="108" ht="14.5" spans="1:15">
      <c r="A108" s="258" t="s">
        <v>518</v>
      </c>
      <c r="B108" s="182" t="s">
        <v>147</v>
      </c>
      <c r="C108" s="417">
        <v>4736486</v>
      </c>
      <c r="D108" s="182" t="s">
        <v>632</v>
      </c>
      <c r="E108" s="417" t="s">
        <v>633</v>
      </c>
      <c r="F108" s="418">
        <v>36743</v>
      </c>
      <c r="G108" s="258" t="s">
        <v>634</v>
      </c>
      <c r="H108" s="258" t="s">
        <v>635</v>
      </c>
      <c r="I108" s="258" t="s">
        <v>523</v>
      </c>
      <c r="J108" s="258"/>
      <c r="K108" s="258" t="s">
        <v>323</v>
      </c>
      <c r="L108" s="38"/>
      <c r="M108" s="38"/>
      <c r="N108" s="38"/>
      <c r="O108" s="38"/>
    </row>
    <row r="109" ht="17.25" customHeight="1" spans="1:15">
      <c r="A109" s="258" t="s">
        <v>518</v>
      </c>
      <c r="B109" s="182" t="s">
        <v>204</v>
      </c>
      <c r="C109" s="182">
        <v>4682566</v>
      </c>
      <c r="D109" s="182" t="s">
        <v>636</v>
      </c>
      <c r="E109" s="182" t="s">
        <v>637</v>
      </c>
      <c r="F109" s="144">
        <v>35583</v>
      </c>
      <c r="G109" s="258" t="s">
        <v>196</v>
      </c>
      <c r="H109" s="258" t="s">
        <v>638</v>
      </c>
      <c r="I109" s="258" t="s">
        <v>375</v>
      </c>
      <c r="J109" s="258"/>
      <c r="K109" s="182">
        <v>48</v>
      </c>
      <c r="L109" s="38"/>
      <c r="M109" s="41"/>
      <c r="N109" s="41"/>
      <c r="O109" s="41"/>
    </row>
    <row r="110" ht="17.25" customHeight="1" spans="1:15">
      <c r="A110" s="258" t="s">
        <v>518</v>
      </c>
      <c r="B110" s="258" t="s">
        <v>147</v>
      </c>
      <c r="C110" s="182">
        <v>4656917</v>
      </c>
      <c r="D110" s="258" t="s">
        <v>419</v>
      </c>
      <c r="E110" s="258" t="s">
        <v>639</v>
      </c>
      <c r="F110" s="144">
        <v>36500</v>
      </c>
      <c r="G110" s="258" t="s">
        <v>320</v>
      </c>
      <c r="H110" s="258" t="s">
        <v>640</v>
      </c>
      <c r="I110" s="258" t="s">
        <v>538</v>
      </c>
      <c r="J110" s="258"/>
      <c r="K110" s="258" t="s">
        <v>641</v>
      </c>
      <c r="L110" s="38"/>
      <c r="M110" s="41"/>
      <c r="N110" s="41"/>
      <c r="O110" s="41"/>
    </row>
    <row r="111" ht="17.25" customHeight="1" spans="1:15">
      <c r="A111" s="258" t="s">
        <v>518</v>
      </c>
      <c r="B111" s="258" t="s">
        <v>217</v>
      </c>
      <c r="C111" s="182">
        <v>4454978</v>
      </c>
      <c r="D111" s="258" t="s">
        <v>642</v>
      </c>
      <c r="E111" s="258" t="s">
        <v>643</v>
      </c>
      <c r="F111" s="144">
        <v>35963</v>
      </c>
      <c r="G111" s="258" t="s">
        <v>232</v>
      </c>
      <c r="H111" s="258" t="s">
        <v>644</v>
      </c>
      <c r="I111" s="258" t="s">
        <v>533</v>
      </c>
      <c r="J111" s="258"/>
      <c r="K111" s="258" t="s">
        <v>548</v>
      </c>
      <c r="L111" s="38"/>
      <c r="M111" s="41"/>
      <c r="N111" s="41"/>
      <c r="O111" s="41"/>
    </row>
    <row r="112" ht="17.25" customHeight="1" spans="1:15">
      <c r="A112" s="258" t="s">
        <v>518</v>
      </c>
      <c r="B112" s="258" t="s">
        <v>147</v>
      </c>
      <c r="C112" s="182">
        <v>4454805</v>
      </c>
      <c r="D112" s="258" t="s">
        <v>645</v>
      </c>
      <c r="E112" s="258" t="s">
        <v>646</v>
      </c>
      <c r="F112" s="144">
        <v>36841</v>
      </c>
      <c r="G112" s="258" t="s">
        <v>647</v>
      </c>
      <c r="H112" s="258" t="s">
        <v>648</v>
      </c>
      <c r="I112" s="258" t="s">
        <v>552</v>
      </c>
      <c r="J112" s="258"/>
      <c r="K112" s="258" t="s">
        <v>649</v>
      </c>
      <c r="L112" s="38"/>
      <c r="M112" s="41"/>
      <c r="N112" s="41"/>
      <c r="O112" s="41"/>
    </row>
    <row r="113" ht="14.5" spans="1:15">
      <c r="A113" s="258" t="s">
        <v>518</v>
      </c>
      <c r="B113" s="257" t="s">
        <v>650</v>
      </c>
      <c r="C113" s="419">
        <v>4496215</v>
      </c>
      <c r="D113" s="257" t="s">
        <v>267</v>
      </c>
      <c r="E113" s="419" t="s">
        <v>651</v>
      </c>
      <c r="F113" s="419" t="s">
        <v>652</v>
      </c>
      <c r="G113" s="406" t="s">
        <v>228</v>
      </c>
      <c r="H113" s="407" t="s">
        <v>653</v>
      </c>
      <c r="I113" s="258" t="s">
        <v>538</v>
      </c>
      <c r="J113" s="258"/>
      <c r="K113" s="182">
        <v>66</v>
      </c>
      <c r="L113" s="200"/>
      <c r="M113" s="120"/>
      <c r="N113" s="120"/>
      <c r="O113" s="120"/>
    </row>
    <row r="114" ht="17.25" customHeight="1" spans="1:15">
      <c r="A114" s="258" t="s">
        <v>518</v>
      </c>
      <c r="B114" s="258" t="s">
        <v>147</v>
      </c>
      <c r="C114" s="182">
        <v>4378386</v>
      </c>
      <c r="D114" s="258" t="s">
        <v>270</v>
      </c>
      <c r="E114" s="258" t="s">
        <v>449</v>
      </c>
      <c r="F114" s="144">
        <v>36300</v>
      </c>
      <c r="G114" s="258" t="s">
        <v>368</v>
      </c>
      <c r="H114" s="258" t="s">
        <v>654</v>
      </c>
      <c r="I114" s="258" t="s">
        <v>538</v>
      </c>
      <c r="J114" s="258"/>
      <c r="K114" s="258" t="s">
        <v>655</v>
      </c>
      <c r="L114" s="38"/>
      <c r="M114" s="41"/>
      <c r="N114" s="41"/>
      <c r="O114" s="41"/>
    </row>
    <row r="115" ht="17.25" customHeight="1" spans="1:15">
      <c r="A115" s="258" t="s">
        <v>518</v>
      </c>
      <c r="B115" s="258" t="s">
        <v>147</v>
      </c>
      <c r="C115" s="182">
        <v>4328105</v>
      </c>
      <c r="D115" s="258" t="s">
        <v>218</v>
      </c>
      <c r="E115" s="258" t="s">
        <v>656</v>
      </c>
      <c r="F115" s="144">
        <v>35834</v>
      </c>
      <c r="G115" s="258" t="s">
        <v>657</v>
      </c>
      <c r="H115" s="258" t="s">
        <v>658</v>
      </c>
      <c r="I115" s="258" t="s">
        <v>523</v>
      </c>
      <c r="J115" s="258"/>
      <c r="K115" s="258" t="s">
        <v>659</v>
      </c>
      <c r="L115" s="38"/>
      <c r="M115" s="41"/>
      <c r="N115" s="41"/>
      <c r="O115" s="41"/>
    </row>
    <row r="116" ht="14.5" spans="1:15">
      <c r="A116" s="258" t="s">
        <v>518</v>
      </c>
      <c r="B116" s="373" t="s">
        <v>147</v>
      </c>
      <c r="C116" s="373">
        <v>4311607</v>
      </c>
      <c r="D116" s="373" t="s">
        <v>539</v>
      </c>
      <c r="E116" s="373" t="s">
        <v>540</v>
      </c>
      <c r="F116" s="373" t="s">
        <v>541</v>
      </c>
      <c r="G116" s="407" t="s">
        <v>214</v>
      </c>
      <c r="H116" s="407" t="s">
        <v>660</v>
      </c>
      <c r="I116" s="258" t="s">
        <v>523</v>
      </c>
      <c r="J116" s="258"/>
      <c r="K116" s="258" t="s">
        <v>604</v>
      </c>
      <c r="L116" s="38"/>
      <c r="M116" s="38"/>
      <c r="N116" s="38"/>
      <c r="O116" s="38"/>
    </row>
    <row r="117" ht="24.75" customHeight="1" spans="1:15">
      <c r="A117" s="258" t="s">
        <v>518</v>
      </c>
      <c r="B117" s="182" t="s">
        <v>204</v>
      </c>
      <c r="C117" s="412">
        <v>4458506</v>
      </c>
      <c r="D117" s="412" t="s">
        <v>661</v>
      </c>
      <c r="E117" s="412" t="s">
        <v>662</v>
      </c>
      <c r="F117" s="412" t="s">
        <v>663</v>
      </c>
      <c r="G117" s="258" t="s">
        <v>228</v>
      </c>
      <c r="H117" s="258" t="s">
        <v>664</v>
      </c>
      <c r="I117" s="258" t="s">
        <v>523</v>
      </c>
      <c r="J117" s="258"/>
      <c r="K117" s="258">
        <v>50</v>
      </c>
      <c r="L117" s="38"/>
      <c r="M117" s="41"/>
      <c r="N117" s="41"/>
      <c r="O117" s="41"/>
    </row>
    <row r="118" ht="17.25" customHeight="1" spans="1:15">
      <c r="A118" s="258" t="s">
        <v>518</v>
      </c>
      <c r="B118" s="258" t="s">
        <v>665</v>
      </c>
      <c r="C118" s="182">
        <v>4735374</v>
      </c>
      <c r="D118" s="258" t="s">
        <v>666</v>
      </c>
      <c r="E118" s="258" t="s">
        <v>667</v>
      </c>
      <c r="F118" s="144">
        <v>36845</v>
      </c>
      <c r="G118" s="258" t="s">
        <v>265</v>
      </c>
      <c r="H118" s="258" t="s">
        <v>668</v>
      </c>
      <c r="I118" s="258" t="s">
        <v>669</v>
      </c>
      <c r="J118" s="258"/>
      <c r="K118" s="182">
        <v>56</v>
      </c>
      <c r="L118" s="38"/>
      <c r="M118" s="41"/>
      <c r="N118" s="41"/>
      <c r="O118" s="41"/>
    </row>
    <row r="119" ht="17.25" customHeight="1" spans="1:15">
      <c r="A119" s="258" t="s">
        <v>518</v>
      </c>
      <c r="B119" s="258" t="s">
        <v>670</v>
      </c>
      <c r="C119" s="182">
        <v>4457850</v>
      </c>
      <c r="D119" s="258" t="s">
        <v>593</v>
      </c>
      <c r="E119" s="258" t="s">
        <v>671</v>
      </c>
      <c r="F119" s="384">
        <v>36175</v>
      </c>
      <c r="G119" s="258" t="s">
        <v>320</v>
      </c>
      <c r="H119" s="258" t="s">
        <v>672</v>
      </c>
      <c r="I119" s="258" t="s">
        <v>603</v>
      </c>
      <c r="J119" s="258"/>
      <c r="K119" s="258" t="s">
        <v>323</v>
      </c>
      <c r="L119" s="38"/>
      <c r="M119" s="41"/>
      <c r="N119" s="41"/>
      <c r="O119" s="41"/>
    </row>
    <row r="120" ht="17.25" customHeight="1" spans="1:15">
      <c r="A120" s="258" t="s">
        <v>518</v>
      </c>
      <c r="B120" s="258" t="s">
        <v>147</v>
      </c>
      <c r="C120" s="182">
        <v>4738862</v>
      </c>
      <c r="D120" s="258" t="s">
        <v>425</v>
      </c>
      <c r="E120" s="258" t="s">
        <v>673</v>
      </c>
      <c r="F120" s="144">
        <v>36645</v>
      </c>
      <c r="G120" s="258" t="s">
        <v>265</v>
      </c>
      <c r="H120" s="258" t="s">
        <v>674</v>
      </c>
      <c r="I120" s="258" t="s">
        <v>552</v>
      </c>
      <c r="J120" s="258"/>
      <c r="K120" s="258" t="s">
        <v>323</v>
      </c>
      <c r="L120" s="38"/>
      <c r="M120" s="41"/>
      <c r="N120" s="41"/>
      <c r="O120" s="41"/>
    </row>
    <row r="121" ht="17.25" customHeight="1" spans="1:15">
      <c r="A121" s="258" t="s">
        <v>518</v>
      </c>
      <c r="B121" s="258" t="s">
        <v>217</v>
      </c>
      <c r="C121" s="182">
        <v>4749170</v>
      </c>
      <c r="D121" s="258" t="s">
        <v>205</v>
      </c>
      <c r="E121" s="258" t="s">
        <v>675</v>
      </c>
      <c r="F121" s="144">
        <v>36966</v>
      </c>
      <c r="G121" s="258" t="s">
        <v>214</v>
      </c>
      <c r="H121" s="258" t="s">
        <v>676</v>
      </c>
      <c r="I121" s="258" t="s">
        <v>552</v>
      </c>
      <c r="J121" s="258"/>
      <c r="K121" s="258" t="s">
        <v>323</v>
      </c>
      <c r="L121" s="38"/>
      <c r="M121" s="41"/>
      <c r="N121" s="41"/>
      <c r="O121" s="41"/>
    </row>
    <row r="122" ht="17.25" customHeight="1" spans="1:15">
      <c r="A122" s="258" t="s">
        <v>518</v>
      </c>
      <c r="B122" s="258" t="s">
        <v>147</v>
      </c>
      <c r="C122" s="182">
        <v>5224198</v>
      </c>
      <c r="D122" s="258" t="s">
        <v>677</v>
      </c>
      <c r="E122" s="258" t="s">
        <v>678</v>
      </c>
      <c r="F122" s="144">
        <v>37315</v>
      </c>
      <c r="G122" s="258" t="s">
        <v>214</v>
      </c>
      <c r="H122" s="258" t="s">
        <v>679</v>
      </c>
      <c r="I122" s="258" t="s">
        <v>384</v>
      </c>
      <c r="J122" s="258"/>
      <c r="K122" s="258" t="s">
        <v>680</v>
      </c>
      <c r="L122" s="38"/>
      <c r="M122" s="41"/>
      <c r="N122" s="41"/>
      <c r="O122" s="41"/>
    </row>
    <row r="123" ht="14.5" spans="1:15">
      <c r="A123" s="258" t="s">
        <v>518</v>
      </c>
      <c r="B123" s="258" t="s">
        <v>376</v>
      </c>
      <c r="C123" s="409">
        <v>5383629</v>
      </c>
      <c r="D123" s="258" t="s">
        <v>593</v>
      </c>
      <c r="E123" s="258" t="s">
        <v>681</v>
      </c>
      <c r="F123" s="258" t="s">
        <v>682</v>
      </c>
      <c r="G123" s="406" t="s">
        <v>683</v>
      </c>
      <c r="H123" s="407" t="s">
        <v>684</v>
      </c>
      <c r="I123" s="258" t="s">
        <v>685</v>
      </c>
      <c r="J123" s="258"/>
      <c r="K123" s="258" t="s">
        <v>686</v>
      </c>
      <c r="L123" s="38"/>
      <c r="M123" s="41"/>
      <c r="N123" s="41"/>
      <c r="O123" s="41"/>
    </row>
    <row r="124" ht="14.5" spans="1:15">
      <c r="A124" s="258" t="s">
        <v>518</v>
      </c>
      <c r="B124" s="420" t="s">
        <v>581</v>
      </c>
      <c r="C124" s="81">
        <v>5246938</v>
      </c>
      <c r="D124" s="383" t="s">
        <v>687</v>
      </c>
      <c r="E124" s="383" t="s">
        <v>688</v>
      </c>
      <c r="F124" s="383" t="s">
        <v>689</v>
      </c>
      <c r="G124" s="406" t="s">
        <v>187</v>
      </c>
      <c r="H124" s="407" t="s">
        <v>690</v>
      </c>
      <c r="I124" s="258" t="s">
        <v>375</v>
      </c>
      <c r="J124" s="258"/>
      <c r="K124" s="258">
        <v>41</v>
      </c>
      <c r="L124" s="38"/>
      <c r="M124" s="38"/>
      <c r="N124" s="38"/>
      <c r="O124" s="38"/>
    </row>
    <row r="125" ht="17.25" customHeight="1" spans="1:15">
      <c r="A125" s="258" t="s">
        <v>518</v>
      </c>
      <c r="B125" s="258" t="s">
        <v>147</v>
      </c>
      <c r="C125" s="182">
        <v>4286058</v>
      </c>
      <c r="D125" s="258" t="s">
        <v>691</v>
      </c>
      <c r="E125" s="258" t="s">
        <v>692</v>
      </c>
      <c r="F125" s="384" t="s">
        <v>693</v>
      </c>
      <c r="G125" s="258" t="s">
        <v>187</v>
      </c>
      <c r="H125" s="258" t="s">
        <v>694</v>
      </c>
      <c r="I125" s="258" t="s">
        <v>580</v>
      </c>
      <c r="J125" s="258"/>
      <c r="K125" s="182">
        <v>57</v>
      </c>
      <c r="L125" s="38"/>
      <c r="M125" s="41"/>
      <c r="N125" s="41"/>
      <c r="O125" s="41"/>
    </row>
    <row r="126" ht="15" spans="1:15">
      <c r="A126" s="258" t="s">
        <v>518</v>
      </c>
      <c r="B126" s="83" t="s">
        <v>147</v>
      </c>
      <c r="C126" s="421">
        <v>4293668</v>
      </c>
      <c r="D126" s="258" t="s">
        <v>211</v>
      </c>
      <c r="E126" s="258" t="s">
        <v>695</v>
      </c>
      <c r="F126" s="384" t="s">
        <v>696</v>
      </c>
      <c r="G126" s="258" t="s">
        <v>187</v>
      </c>
      <c r="H126" s="407" t="s">
        <v>697</v>
      </c>
      <c r="I126" s="258" t="s">
        <v>529</v>
      </c>
      <c r="J126" s="258"/>
      <c r="K126" s="182">
        <v>51</v>
      </c>
      <c r="L126" s="38"/>
      <c r="M126" s="38"/>
      <c r="N126" s="38"/>
      <c r="O126" s="38"/>
    </row>
    <row r="127" ht="15" spans="1:15">
      <c r="A127" s="258" t="s">
        <v>518</v>
      </c>
      <c r="B127" s="83" t="s">
        <v>147</v>
      </c>
      <c r="C127" s="421">
        <v>4460160</v>
      </c>
      <c r="D127" s="258" t="s">
        <v>253</v>
      </c>
      <c r="E127" s="258" t="s">
        <v>169</v>
      </c>
      <c r="F127" s="384">
        <v>36541</v>
      </c>
      <c r="G127" s="258" t="s">
        <v>698</v>
      </c>
      <c r="H127" s="406" t="s">
        <v>699</v>
      </c>
      <c r="I127" s="258" t="s">
        <v>529</v>
      </c>
      <c r="J127" s="258"/>
      <c r="K127" s="258" t="s">
        <v>323</v>
      </c>
      <c r="L127" s="38"/>
      <c r="M127" s="38"/>
      <c r="N127" s="38"/>
      <c r="O127" s="38"/>
    </row>
    <row r="128" ht="15" spans="1:15">
      <c r="A128" s="258" t="s">
        <v>518</v>
      </c>
      <c r="B128" s="83" t="s">
        <v>147</v>
      </c>
      <c r="C128" s="421">
        <v>5186393</v>
      </c>
      <c r="D128" s="258" t="s">
        <v>700</v>
      </c>
      <c r="E128" s="258" t="s">
        <v>701</v>
      </c>
      <c r="F128" s="384">
        <v>37715</v>
      </c>
      <c r="G128" s="258" t="s">
        <v>187</v>
      </c>
      <c r="H128" s="406" t="s">
        <v>702</v>
      </c>
      <c r="I128" s="258" t="s">
        <v>529</v>
      </c>
      <c r="J128" s="258"/>
      <c r="K128" s="182">
        <v>64</v>
      </c>
      <c r="L128" s="38"/>
      <c r="M128" s="38"/>
      <c r="N128" s="38"/>
      <c r="O128" s="38"/>
    </row>
    <row r="129" ht="16.5" spans="1:15">
      <c r="A129" s="258" t="s">
        <v>518</v>
      </c>
      <c r="B129" s="83" t="s">
        <v>198</v>
      </c>
      <c r="C129" s="81">
        <v>4741561</v>
      </c>
      <c r="D129" s="81" t="s">
        <v>703</v>
      </c>
      <c r="E129" s="81" t="s">
        <v>704</v>
      </c>
      <c r="F129" s="414" t="s">
        <v>705</v>
      </c>
      <c r="G129" s="407" t="s">
        <v>698</v>
      </c>
      <c r="H129" s="407" t="s">
        <v>706</v>
      </c>
      <c r="I129" s="258" t="s">
        <v>707</v>
      </c>
      <c r="J129" s="258"/>
      <c r="K129" s="258" t="s">
        <v>641</v>
      </c>
      <c r="L129" s="38"/>
      <c r="M129" s="38"/>
      <c r="N129" s="38"/>
      <c r="O129" s="38"/>
    </row>
    <row r="130" ht="14.5" spans="1:15">
      <c r="A130" s="258" t="s">
        <v>518</v>
      </c>
      <c r="B130" s="182" t="s">
        <v>708</v>
      </c>
      <c r="C130" s="422">
        <v>4531268</v>
      </c>
      <c r="D130" s="423" t="s">
        <v>270</v>
      </c>
      <c r="E130" s="423" t="s">
        <v>709</v>
      </c>
      <c r="F130" s="384" t="s">
        <v>710</v>
      </c>
      <c r="G130" s="406" t="s">
        <v>711</v>
      </c>
      <c r="H130" s="407" t="s">
        <v>712</v>
      </c>
      <c r="I130" s="258" t="s">
        <v>384</v>
      </c>
      <c r="J130" s="258"/>
      <c r="K130" s="182"/>
      <c r="L130" s="38"/>
      <c r="M130" s="38"/>
      <c r="N130" s="38"/>
      <c r="O130" s="38"/>
    </row>
    <row r="131" ht="15" spans="1:15">
      <c r="A131" s="258" t="s">
        <v>518</v>
      </c>
      <c r="B131" s="83" t="s">
        <v>301</v>
      </c>
      <c r="C131" s="421">
        <v>4681645</v>
      </c>
      <c r="D131" s="258" t="s">
        <v>218</v>
      </c>
      <c r="E131" s="258" t="s">
        <v>713</v>
      </c>
      <c r="F131" s="384">
        <v>36732</v>
      </c>
      <c r="G131" s="258" t="s">
        <v>171</v>
      </c>
      <c r="H131" s="406" t="s">
        <v>714</v>
      </c>
      <c r="I131" s="258" t="s">
        <v>538</v>
      </c>
      <c r="J131" s="258"/>
      <c r="K131" s="258" t="s">
        <v>548</v>
      </c>
      <c r="L131" s="107" t="s">
        <v>175</v>
      </c>
      <c r="M131" s="38"/>
      <c r="N131" s="38"/>
      <c r="O131" s="38"/>
    </row>
    <row r="132" ht="15" spans="1:15">
      <c r="A132" s="258" t="s">
        <v>518</v>
      </c>
      <c r="B132" s="83" t="s">
        <v>592</v>
      </c>
      <c r="C132" s="421">
        <v>5516714</v>
      </c>
      <c r="D132" s="258" t="s">
        <v>715</v>
      </c>
      <c r="E132" s="258" t="s">
        <v>440</v>
      </c>
      <c r="F132" s="384">
        <v>37770</v>
      </c>
      <c r="G132" s="258" t="s">
        <v>320</v>
      </c>
      <c r="H132" s="406" t="s">
        <v>716</v>
      </c>
      <c r="I132" s="258" t="s">
        <v>538</v>
      </c>
      <c r="J132" s="258"/>
      <c r="K132" s="182">
        <v>60</v>
      </c>
      <c r="L132" s="38"/>
      <c r="M132" s="38"/>
      <c r="N132" s="38"/>
      <c r="O132" s="38"/>
    </row>
    <row r="133" ht="14.5" spans="1:15">
      <c r="A133" s="258" t="s">
        <v>518</v>
      </c>
      <c r="B133" s="258" t="s">
        <v>581</v>
      </c>
      <c r="C133" s="182">
        <v>4879180</v>
      </c>
      <c r="D133" s="258" t="s">
        <v>717</v>
      </c>
      <c r="E133" s="258" t="s">
        <v>718</v>
      </c>
      <c r="F133" s="378" t="s">
        <v>719</v>
      </c>
      <c r="G133" s="258" t="s">
        <v>232</v>
      </c>
      <c r="H133" s="258" t="s">
        <v>720</v>
      </c>
      <c r="I133" s="258" t="s">
        <v>721</v>
      </c>
      <c r="J133" s="182"/>
      <c r="K133" s="258" t="s">
        <v>680</v>
      </c>
      <c r="L133" s="41"/>
      <c r="M133" s="41"/>
      <c r="N133" s="41"/>
      <c r="O133" s="41"/>
    </row>
    <row r="134" ht="14.5" spans="1:15">
      <c r="A134" s="258" t="s">
        <v>518</v>
      </c>
      <c r="B134" s="182" t="s">
        <v>204</v>
      </c>
      <c r="C134" s="182">
        <v>4606176</v>
      </c>
      <c r="D134" s="383" t="s">
        <v>722</v>
      </c>
      <c r="E134" s="383" t="s">
        <v>723</v>
      </c>
      <c r="F134" s="144">
        <v>36868</v>
      </c>
      <c r="G134" s="258" t="s">
        <v>265</v>
      </c>
      <c r="H134" s="258" t="s">
        <v>724</v>
      </c>
      <c r="I134" s="258" t="s">
        <v>725</v>
      </c>
      <c r="J134" s="258"/>
      <c r="K134" s="258" t="s">
        <v>323</v>
      </c>
      <c r="L134" s="200"/>
      <c r="M134" s="120"/>
      <c r="N134" s="120"/>
      <c r="O134" s="120"/>
    </row>
    <row r="135" ht="14.5" spans="1:15">
      <c r="A135" s="258" t="s">
        <v>518</v>
      </c>
      <c r="B135" s="258" t="s">
        <v>726</v>
      </c>
      <c r="C135" s="182">
        <v>3443015</v>
      </c>
      <c r="D135" s="258" t="s">
        <v>168</v>
      </c>
      <c r="E135" s="258" t="s">
        <v>404</v>
      </c>
      <c r="F135" s="378" t="s">
        <v>727</v>
      </c>
      <c r="G135" s="258" t="s">
        <v>171</v>
      </c>
      <c r="H135" s="258" t="s">
        <v>728</v>
      </c>
      <c r="I135" s="258" t="s">
        <v>375</v>
      </c>
      <c r="J135" s="182"/>
      <c r="K135" s="258" t="s">
        <v>729</v>
      </c>
      <c r="L135" s="41"/>
      <c r="M135" s="41"/>
      <c r="N135" s="41"/>
      <c r="O135" s="41"/>
    </row>
    <row r="136" ht="14.5" spans="1:15">
      <c r="A136" s="258" t="s">
        <v>518</v>
      </c>
      <c r="B136" s="258" t="s">
        <v>147</v>
      </c>
      <c r="C136" s="182">
        <v>4297676</v>
      </c>
      <c r="D136" s="258" t="s">
        <v>253</v>
      </c>
      <c r="E136" s="258" t="s">
        <v>730</v>
      </c>
      <c r="F136" s="378" t="s">
        <v>731</v>
      </c>
      <c r="G136" s="258" t="s">
        <v>214</v>
      </c>
      <c r="H136" s="258" t="s">
        <v>732</v>
      </c>
      <c r="I136" s="258" t="s">
        <v>538</v>
      </c>
      <c r="J136" s="182"/>
      <c r="K136" s="182"/>
      <c r="L136" s="41"/>
      <c r="M136" s="41"/>
      <c r="N136" s="41"/>
      <c r="O136" s="41"/>
    </row>
    <row r="137" ht="14.5" spans="1:15">
      <c r="A137" s="258" t="s">
        <v>518</v>
      </c>
      <c r="B137" s="258" t="s">
        <v>147</v>
      </c>
      <c r="C137" s="182">
        <v>4589800</v>
      </c>
      <c r="D137" s="258" t="s">
        <v>733</v>
      </c>
      <c r="E137" s="258" t="s">
        <v>734</v>
      </c>
      <c r="F137" s="378" t="s">
        <v>735</v>
      </c>
      <c r="G137" s="258" t="s">
        <v>265</v>
      </c>
      <c r="H137" s="258" t="s">
        <v>736</v>
      </c>
      <c r="I137" s="258" t="s">
        <v>529</v>
      </c>
      <c r="J137" s="182"/>
      <c r="K137" s="258" t="s">
        <v>548</v>
      </c>
      <c r="L137" s="41"/>
      <c r="M137" s="41"/>
      <c r="N137" s="41"/>
      <c r="O137" s="41"/>
    </row>
    <row r="138" ht="14.5" spans="1:15">
      <c r="A138" s="258" t="s">
        <v>518</v>
      </c>
      <c r="B138" s="258" t="s">
        <v>554</v>
      </c>
      <c r="C138" s="182">
        <v>4677724</v>
      </c>
      <c r="D138" s="258" t="s">
        <v>700</v>
      </c>
      <c r="E138" s="258" t="s">
        <v>737</v>
      </c>
      <c r="F138" s="378" t="s">
        <v>738</v>
      </c>
      <c r="G138" s="258" t="s">
        <v>196</v>
      </c>
      <c r="H138" s="258" t="s">
        <v>739</v>
      </c>
      <c r="I138" s="258" t="s">
        <v>552</v>
      </c>
      <c r="J138" s="182"/>
      <c r="K138" s="258" t="s">
        <v>740</v>
      </c>
      <c r="L138" s="41"/>
      <c r="M138" s="41"/>
      <c r="N138" s="41"/>
      <c r="O138" s="41"/>
    </row>
    <row r="139" ht="14.5" spans="1:15">
      <c r="A139" s="258" t="s">
        <v>518</v>
      </c>
      <c r="B139" s="258" t="s">
        <v>376</v>
      </c>
      <c r="C139" s="182">
        <v>4730700</v>
      </c>
      <c r="D139" s="258" t="s">
        <v>445</v>
      </c>
      <c r="E139" s="258" t="s">
        <v>741</v>
      </c>
      <c r="F139" s="378" t="s">
        <v>742</v>
      </c>
      <c r="G139" s="258" t="s">
        <v>743</v>
      </c>
      <c r="H139" s="258" t="s">
        <v>744</v>
      </c>
      <c r="I139" s="258" t="s">
        <v>603</v>
      </c>
      <c r="J139" s="182"/>
      <c r="K139" s="258" t="s">
        <v>323</v>
      </c>
      <c r="L139" s="41"/>
      <c r="M139" s="41"/>
      <c r="N139" s="41"/>
      <c r="O139" s="41"/>
    </row>
    <row r="140" ht="15" spans="1:15">
      <c r="A140" s="258" t="s">
        <v>518</v>
      </c>
      <c r="B140" s="83" t="s">
        <v>147</v>
      </c>
      <c r="C140" s="421">
        <v>4659835</v>
      </c>
      <c r="D140" s="258" t="s">
        <v>218</v>
      </c>
      <c r="E140" s="258" t="s">
        <v>745</v>
      </c>
      <c r="F140" s="384" t="s">
        <v>746</v>
      </c>
      <c r="G140" s="406" t="s">
        <v>320</v>
      </c>
      <c r="H140" s="407" t="s">
        <v>747</v>
      </c>
      <c r="I140" s="258" t="s">
        <v>529</v>
      </c>
      <c r="J140" s="258"/>
      <c r="K140" s="258">
        <v>53</v>
      </c>
      <c r="L140" s="38"/>
      <c r="M140" s="38"/>
      <c r="N140" s="38"/>
      <c r="O140" s="38"/>
    </row>
    <row r="141" ht="14.5" spans="1:15">
      <c r="A141" s="258" t="s">
        <v>518</v>
      </c>
      <c r="B141" s="423" t="s">
        <v>748</v>
      </c>
      <c r="C141" s="182">
        <v>5251171</v>
      </c>
      <c r="D141" s="258" t="s">
        <v>472</v>
      </c>
      <c r="E141" s="258" t="s">
        <v>749</v>
      </c>
      <c r="F141" s="258" t="s">
        <v>750</v>
      </c>
      <c r="G141" s="406" t="s">
        <v>202</v>
      </c>
      <c r="H141" s="407" t="s">
        <v>751</v>
      </c>
      <c r="I141" s="258" t="s">
        <v>752</v>
      </c>
      <c r="J141" s="258"/>
      <c r="K141" s="258" t="s">
        <v>753</v>
      </c>
      <c r="L141" s="38"/>
      <c r="M141" s="38"/>
      <c r="N141" s="38"/>
      <c r="O141" s="38"/>
    </row>
    <row r="142" ht="14.5" spans="1:15">
      <c r="A142" s="258" t="s">
        <v>518</v>
      </c>
      <c r="B142" s="382" t="s">
        <v>275</v>
      </c>
      <c r="C142" s="182"/>
      <c r="D142" s="182"/>
      <c r="E142" s="182"/>
      <c r="F142" s="392"/>
      <c r="G142" s="258" t="s">
        <v>273</v>
      </c>
      <c r="H142" s="258" t="s">
        <v>754</v>
      </c>
      <c r="I142" s="258" t="s">
        <v>755</v>
      </c>
      <c r="J142" s="182"/>
      <c r="K142" s="258" t="s">
        <v>323</v>
      </c>
      <c r="L142" s="41"/>
      <c r="M142" s="41"/>
      <c r="N142" s="41"/>
      <c r="O142" s="41"/>
    </row>
    <row r="143" ht="14.5" spans="1:15">
      <c r="A143" s="258" t="s">
        <v>518</v>
      </c>
      <c r="B143" s="182" t="s">
        <v>204</v>
      </c>
      <c r="C143" s="412">
        <v>4422855</v>
      </c>
      <c r="D143" s="412" t="s">
        <v>597</v>
      </c>
      <c r="E143" s="412" t="s">
        <v>756</v>
      </c>
      <c r="F143" s="413">
        <v>36593</v>
      </c>
      <c r="G143" s="406" t="s">
        <v>320</v>
      </c>
      <c r="H143" s="407" t="s">
        <v>757</v>
      </c>
      <c r="I143" s="258" t="s">
        <v>552</v>
      </c>
      <c r="J143" s="258"/>
      <c r="K143" s="258" t="s">
        <v>323</v>
      </c>
      <c r="L143" s="38"/>
      <c r="M143" s="38"/>
      <c r="N143" s="41"/>
      <c r="O143" s="41"/>
    </row>
    <row r="144" ht="14.5" spans="1:15">
      <c r="A144" s="258" t="s">
        <v>518</v>
      </c>
      <c r="B144" s="424"/>
      <c r="C144" s="182"/>
      <c r="D144" s="182"/>
      <c r="E144" s="182"/>
      <c r="F144" s="392"/>
      <c r="G144" s="258" t="s">
        <v>179</v>
      </c>
      <c r="H144" s="258" t="s">
        <v>758</v>
      </c>
      <c r="I144" s="182"/>
      <c r="J144" s="182"/>
      <c r="K144" s="258">
        <v>50</v>
      </c>
      <c r="L144" s="41"/>
      <c r="M144" s="41"/>
      <c r="N144" s="41"/>
      <c r="O144" s="41"/>
    </row>
    <row r="145" ht="14.5" spans="1:15">
      <c r="A145" s="258"/>
      <c r="B145" s="424"/>
      <c r="C145" s="182"/>
      <c r="D145" s="182"/>
      <c r="E145" s="182"/>
      <c r="F145" s="392"/>
      <c r="G145" s="258" t="s">
        <v>647</v>
      </c>
      <c r="H145" s="258" t="s">
        <v>759</v>
      </c>
      <c r="I145" s="182"/>
      <c r="J145" s="182"/>
      <c r="K145" s="258" t="s">
        <v>760</v>
      </c>
      <c r="L145" s="41"/>
      <c r="M145" s="41"/>
      <c r="N145" s="41"/>
      <c r="O145" s="41"/>
    </row>
    <row r="146" ht="14.5" spans="1:15">
      <c r="A146" s="258"/>
      <c r="B146" s="424"/>
      <c r="C146" s="182"/>
      <c r="D146" s="182"/>
      <c r="E146" s="182"/>
      <c r="F146" s="392"/>
      <c r="G146" s="182"/>
      <c r="H146" s="258"/>
      <c r="I146" s="182"/>
      <c r="J146" s="182"/>
      <c r="K146" s="182"/>
      <c r="L146" s="41"/>
      <c r="M146" s="41"/>
      <c r="N146" s="41"/>
      <c r="O146" s="41"/>
    </row>
    <row r="147" ht="14.5" spans="1:15">
      <c r="A147" s="258"/>
      <c r="B147" s="424"/>
      <c r="C147" s="182"/>
      <c r="D147" s="182"/>
      <c r="E147" s="182"/>
      <c r="F147" s="392"/>
      <c r="G147" s="182"/>
      <c r="H147" s="258"/>
      <c r="I147" s="182"/>
      <c r="J147" s="182"/>
      <c r="K147" s="182"/>
      <c r="L147" s="41"/>
      <c r="M147" s="41"/>
      <c r="N147" s="41"/>
      <c r="O147" s="41"/>
    </row>
    <row r="148" ht="14.5" spans="1:15">
      <c r="A148" s="258"/>
      <c r="B148" s="424"/>
      <c r="C148" s="182"/>
      <c r="D148" s="182"/>
      <c r="E148" s="182"/>
      <c r="F148" s="392"/>
      <c r="G148" s="182"/>
      <c r="H148" s="258"/>
      <c r="I148" s="182"/>
      <c r="J148" s="182"/>
      <c r="K148" s="182"/>
      <c r="L148" s="41"/>
      <c r="M148" s="41"/>
      <c r="N148" s="41"/>
      <c r="O148" s="41"/>
    </row>
    <row r="149" ht="14.5" spans="1:15">
      <c r="A149" s="383" t="s">
        <v>761</v>
      </c>
      <c r="B149" s="81" t="s">
        <v>762</v>
      </c>
      <c r="C149" s="81">
        <v>4418973</v>
      </c>
      <c r="D149" s="383" t="s">
        <v>205</v>
      </c>
      <c r="E149" s="383" t="s">
        <v>763</v>
      </c>
      <c r="F149" s="388">
        <v>36166</v>
      </c>
      <c r="G149" s="258" t="s">
        <v>187</v>
      </c>
      <c r="H149" s="383" t="s">
        <v>764</v>
      </c>
      <c r="I149" s="257" t="s">
        <v>375</v>
      </c>
      <c r="J149" s="383"/>
      <c r="K149" s="420" t="s">
        <v>183</v>
      </c>
      <c r="L149" s="29"/>
      <c r="M149" s="38"/>
      <c r="N149" s="38"/>
      <c r="O149" s="38"/>
    </row>
    <row r="150" ht="18" customHeight="1" spans="1:15">
      <c r="A150" s="383" t="s">
        <v>761</v>
      </c>
      <c r="B150" s="383" t="s">
        <v>765</v>
      </c>
      <c r="C150" s="81">
        <v>5609733</v>
      </c>
      <c r="D150" s="383" t="s">
        <v>286</v>
      </c>
      <c r="E150" s="383" t="s">
        <v>766</v>
      </c>
      <c r="F150" s="425" t="s">
        <v>767</v>
      </c>
      <c r="G150" s="383" t="s">
        <v>214</v>
      </c>
      <c r="H150" s="383" t="s">
        <v>768</v>
      </c>
      <c r="I150" s="81" t="s">
        <v>769</v>
      </c>
      <c r="J150" s="383"/>
      <c r="K150" s="420">
        <v>58</v>
      </c>
      <c r="L150" s="120"/>
      <c r="M150" s="120"/>
      <c r="N150" s="120"/>
      <c r="O150" s="120"/>
    </row>
    <row r="151" ht="18" customHeight="1" spans="1:15">
      <c r="A151" s="383" t="s">
        <v>761</v>
      </c>
      <c r="B151" s="383" t="s">
        <v>762</v>
      </c>
      <c r="C151" s="182">
        <v>5397067</v>
      </c>
      <c r="D151" s="258" t="s">
        <v>247</v>
      </c>
      <c r="E151" s="258" t="s">
        <v>770</v>
      </c>
      <c r="F151" s="378" t="s">
        <v>771</v>
      </c>
      <c r="G151" s="258" t="s">
        <v>214</v>
      </c>
      <c r="H151" s="258" t="s">
        <v>772</v>
      </c>
      <c r="I151" s="258" t="s">
        <v>773</v>
      </c>
      <c r="J151" s="182"/>
      <c r="K151" s="258" t="s">
        <v>183</v>
      </c>
      <c r="L151" s="41"/>
      <c r="M151" s="41"/>
      <c r="N151" s="41"/>
      <c r="O151" s="41"/>
    </row>
    <row r="152" ht="18" customHeight="1" spans="1:15">
      <c r="A152" s="383" t="s">
        <v>761</v>
      </c>
      <c r="B152" s="258" t="s">
        <v>572</v>
      </c>
      <c r="C152" s="258">
        <v>3738803</v>
      </c>
      <c r="D152" s="258" t="s">
        <v>168</v>
      </c>
      <c r="E152" s="258" t="s">
        <v>774</v>
      </c>
      <c r="F152" s="378" t="s">
        <v>775</v>
      </c>
      <c r="G152" s="383" t="s">
        <v>228</v>
      </c>
      <c r="H152" s="383" t="s">
        <v>776</v>
      </c>
      <c r="I152" s="182" t="s">
        <v>375</v>
      </c>
      <c r="J152" s="430"/>
      <c r="K152" s="386" t="s">
        <v>183</v>
      </c>
      <c r="L152" s="200"/>
      <c r="M152" s="240"/>
      <c r="N152" s="353"/>
      <c r="O152" s="240"/>
    </row>
    <row r="153" ht="18" customHeight="1" spans="1:15">
      <c r="A153" s="383" t="s">
        <v>761</v>
      </c>
      <c r="B153" s="81" t="s">
        <v>762</v>
      </c>
      <c r="C153" s="81">
        <v>4196808</v>
      </c>
      <c r="D153" s="383" t="s">
        <v>340</v>
      </c>
      <c r="E153" s="383" t="s">
        <v>636</v>
      </c>
      <c r="F153" s="425" t="s">
        <v>777</v>
      </c>
      <c r="G153" s="383" t="s">
        <v>320</v>
      </c>
      <c r="H153" s="383" t="s">
        <v>778</v>
      </c>
      <c r="I153" s="383" t="s">
        <v>375</v>
      </c>
      <c r="J153" s="383"/>
      <c r="K153" s="420" t="s">
        <v>183</v>
      </c>
      <c r="L153" s="200"/>
      <c r="M153" s="120"/>
      <c r="N153" s="120"/>
      <c r="O153" s="120"/>
    </row>
    <row r="154" ht="18" customHeight="1" spans="1:15">
      <c r="A154" s="258" t="s">
        <v>761</v>
      </c>
      <c r="B154" s="81" t="s">
        <v>762</v>
      </c>
      <c r="C154" s="182">
        <v>5397101</v>
      </c>
      <c r="D154" s="258" t="s">
        <v>184</v>
      </c>
      <c r="E154" s="258" t="s">
        <v>779</v>
      </c>
      <c r="F154" s="378" t="s">
        <v>780</v>
      </c>
      <c r="G154" s="258" t="s">
        <v>214</v>
      </c>
      <c r="H154" s="258" t="s">
        <v>781</v>
      </c>
      <c r="I154" s="258" t="s">
        <v>769</v>
      </c>
      <c r="J154" s="182"/>
      <c r="K154" s="258" t="s">
        <v>183</v>
      </c>
      <c r="L154" s="41"/>
      <c r="M154" s="41"/>
      <c r="N154" s="41"/>
      <c r="O154" s="41"/>
    </row>
    <row r="155" ht="18" customHeight="1" spans="1:15">
      <c r="A155" s="258" t="s">
        <v>761</v>
      </c>
      <c r="B155" s="81" t="s">
        <v>762</v>
      </c>
      <c r="C155" s="182">
        <v>4581903</v>
      </c>
      <c r="D155" s="258" t="s">
        <v>687</v>
      </c>
      <c r="E155" s="258" t="s">
        <v>782</v>
      </c>
      <c r="F155" s="378" t="s">
        <v>783</v>
      </c>
      <c r="G155" s="258" t="s">
        <v>320</v>
      </c>
      <c r="H155" s="258" t="s">
        <v>784</v>
      </c>
      <c r="I155" s="258" t="s">
        <v>375</v>
      </c>
      <c r="J155" s="182"/>
      <c r="K155" s="258" t="s">
        <v>680</v>
      </c>
      <c r="L155" s="41"/>
      <c r="M155" s="41"/>
      <c r="N155" s="41"/>
      <c r="O155" s="41"/>
    </row>
    <row r="156" ht="18" customHeight="1" spans="1:15">
      <c r="A156" s="383" t="s">
        <v>761</v>
      </c>
      <c r="B156" s="81" t="s">
        <v>762</v>
      </c>
      <c r="C156" s="81">
        <v>4581895</v>
      </c>
      <c r="D156" s="383" t="s">
        <v>237</v>
      </c>
      <c r="E156" s="383" t="s">
        <v>785</v>
      </c>
      <c r="F156" s="425" t="s">
        <v>786</v>
      </c>
      <c r="G156" s="383" t="s">
        <v>232</v>
      </c>
      <c r="H156" s="383" t="s">
        <v>787</v>
      </c>
      <c r="I156" s="427" t="s">
        <v>375</v>
      </c>
      <c r="J156" s="383"/>
      <c r="K156" s="420">
        <v>62</v>
      </c>
      <c r="L156" s="163"/>
      <c r="M156" s="120"/>
      <c r="N156" s="120"/>
      <c r="O156" s="120"/>
    </row>
    <row r="157" ht="18" customHeight="1" spans="1:15">
      <c r="A157" s="383" t="s">
        <v>761</v>
      </c>
      <c r="B157" s="81" t="s">
        <v>762</v>
      </c>
      <c r="C157" s="81">
        <v>4730654</v>
      </c>
      <c r="D157" s="383" t="s">
        <v>176</v>
      </c>
      <c r="E157" s="383" t="s">
        <v>788</v>
      </c>
      <c r="F157" s="425" t="s">
        <v>789</v>
      </c>
      <c r="G157" s="258" t="s">
        <v>196</v>
      </c>
      <c r="H157" s="383" t="s">
        <v>790</v>
      </c>
      <c r="I157" s="81" t="s">
        <v>791</v>
      </c>
      <c r="J157" s="383"/>
      <c r="K157" s="420" t="s">
        <v>183</v>
      </c>
      <c r="L157" s="25"/>
      <c r="M157" s="41"/>
      <c r="N157" s="41"/>
      <c r="O157" s="41"/>
    </row>
    <row r="158" ht="18" customHeight="1" spans="1:15">
      <c r="A158" s="258" t="s">
        <v>761</v>
      </c>
      <c r="B158" s="81" t="s">
        <v>762</v>
      </c>
      <c r="C158" s="81">
        <v>4211226</v>
      </c>
      <c r="D158" s="258" t="s">
        <v>666</v>
      </c>
      <c r="E158" s="258" t="s">
        <v>792</v>
      </c>
      <c r="F158" s="425" t="s">
        <v>793</v>
      </c>
      <c r="G158" s="258" t="s">
        <v>320</v>
      </c>
      <c r="H158" s="258" t="s">
        <v>794</v>
      </c>
      <c r="I158" s="258" t="s">
        <v>375</v>
      </c>
      <c r="J158" s="258"/>
      <c r="K158" s="386" t="s">
        <v>680</v>
      </c>
      <c r="L158" s="25"/>
      <c r="M158" s="38"/>
      <c r="N158" s="38"/>
      <c r="O158" s="38"/>
    </row>
    <row r="159" ht="18" customHeight="1" spans="1:15">
      <c r="A159" s="383" t="s">
        <v>761</v>
      </c>
      <c r="B159" s="81" t="s">
        <v>275</v>
      </c>
      <c r="C159" s="81">
        <v>5252234</v>
      </c>
      <c r="D159" s="383" t="s">
        <v>205</v>
      </c>
      <c r="E159" s="383" t="s">
        <v>795</v>
      </c>
      <c r="F159" s="425" t="s">
        <v>796</v>
      </c>
      <c r="G159" s="383" t="s">
        <v>797</v>
      </c>
      <c r="H159" s="383" t="s">
        <v>798</v>
      </c>
      <c r="I159" s="383" t="s">
        <v>769</v>
      </c>
      <c r="J159" s="383"/>
      <c r="K159" s="383" t="s">
        <v>799</v>
      </c>
      <c r="L159" s="120"/>
      <c r="M159" s="120"/>
      <c r="N159" s="120"/>
      <c r="O159" s="120"/>
    </row>
    <row r="160" ht="18" customHeight="1" spans="1:15">
      <c r="A160" s="258" t="s">
        <v>761</v>
      </c>
      <c r="B160" s="412" t="s">
        <v>198</v>
      </c>
      <c r="C160" s="182">
        <v>4879125</v>
      </c>
      <c r="D160" s="258" t="s">
        <v>800</v>
      </c>
      <c r="E160" s="258" t="s">
        <v>801</v>
      </c>
      <c r="F160" s="378" t="s">
        <v>802</v>
      </c>
      <c r="G160" s="258" t="s">
        <v>187</v>
      </c>
      <c r="H160" s="258" t="s">
        <v>803</v>
      </c>
      <c r="I160" s="258" t="s">
        <v>370</v>
      </c>
      <c r="J160" s="258"/>
      <c r="K160" s="258">
        <v>74</v>
      </c>
      <c r="L160" s="200"/>
      <c r="M160" s="120"/>
      <c r="N160" s="120"/>
      <c r="O160" s="120"/>
    </row>
    <row r="161" ht="18" customHeight="1" spans="1:15">
      <c r="A161" s="383" t="s">
        <v>761</v>
      </c>
      <c r="B161" s="383" t="s">
        <v>275</v>
      </c>
      <c r="C161" s="81">
        <v>4917650</v>
      </c>
      <c r="D161" s="383" t="s">
        <v>205</v>
      </c>
      <c r="E161" s="383" t="s">
        <v>804</v>
      </c>
      <c r="F161" s="425" t="s">
        <v>805</v>
      </c>
      <c r="G161" s="258" t="s">
        <v>214</v>
      </c>
      <c r="H161" s="383" t="s">
        <v>806</v>
      </c>
      <c r="I161" s="383" t="s">
        <v>807</v>
      </c>
      <c r="J161" s="383"/>
      <c r="K161" s="420" t="s">
        <v>183</v>
      </c>
      <c r="L161" s="29"/>
      <c r="M161" s="38"/>
      <c r="N161" s="38"/>
      <c r="O161" s="38"/>
    </row>
    <row r="162" ht="18" customHeight="1" spans="1:15">
      <c r="A162" s="258" t="s">
        <v>761</v>
      </c>
      <c r="B162" s="416" t="s">
        <v>147</v>
      </c>
      <c r="C162" s="182">
        <v>4725050</v>
      </c>
      <c r="D162" s="258" t="s">
        <v>808</v>
      </c>
      <c r="E162" s="258" t="s">
        <v>809</v>
      </c>
      <c r="F162" s="378" t="s">
        <v>810</v>
      </c>
      <c r="G162" s="258" t="s">
        <v>811</v>
      </c>
      <c r="H162" s="258" t="s">
        <v>812</v>
      </c>
      <c r="I162" s="258" t="s">
        <v>813</v>
      </c>
      <c r="J162" s="182"/>
      <c r="K162" s="394" t="s">
        <v>814</v>
      </c>
      <c r="L162" s="38"/>
      <c r="M162" s="41"/>
      <c r="N162" s="41"/>
      <c r="O162" s="41"/>
    </row>
    <row r="163" ht="18" customHeight="1" spans="1:15">
      <c r="A163" s="383" t="s">
        <v>761</v>
      </c>
      <c r="B163" s="81" t="s">
        <v>762</v>
      </c>
      <c r="C163" s="81">
        <v>4636015</v>
      </c>
      <c r="D163" s="383" t="s">
        <v>262</v>
      </c>
      <c r="E163" s="383" t="s">
        <v>815</v>
      </c>
      <c r="F163" s="425" t="s">
        <v>816</v>
      </c>
      <c r="G163" s="258" t="s">
        <v>320</v>
      </c>
      <c r="H163" s="383" t="s">
        <v>817</v>
      </c>
      <c r="I163" s="383" t="s">
        <v>818</v>
      </c>
      <c r="J163" s="383"/>
      <c r="K163" s="383">
        <v>64</v>
      </c>
      <c r="L163" s="25"/>
      <c r="M163" s="38"/>
      <c r="N163" s="38"/>
      <c r="O163" s="38"/>
    </row>
    <row r="164" ht="18" customHeight="1" spans="1:15">
      <c r="A164" s="258" t="s">
        <v>761</v>
      </c>
      <c r="B164" s="412" t="s">
        <v>147</v>
      </c>
      <c r="C164" s="182">
        <v>4745566</v>
      </c>
      <c r="D164" s="258" t="s">
        <v>211</v>
      </c>
      <c r="E164" s="258" t="s">
        <v>819</v>
      </c>
      <c r="F164" s="378" t="s">
        <v>820</v>
      </c>
      <c r="G164" s="258" t="s">
        <v>265</v>
      </c>
      <c r="H164" s="258" t="s">
        <v>821</v>
      </c>
      <c r="I164" s="258" t="s">
        <v>769</v>
      </c>
      <c r="J164" s="258"/>
      <c r="K164" s="258" t="s">
        <v>183</v>
      </c>
      <c r="L164" s="107"/>
      <c r="M164" s="38"/>
      <c r="N164" s="38"/>
      <c r="O164" s="38"/>
    </row>
    <row r="165" ht="18" customHeight="1" spans="1:15">
      <c r="A165" s="258" t="s">
        <v>761</v>
      </c>
      <c r="B165" s="412" t="s">
        <v>147</v>
      </c>
      <c r="C165" s="426" t="s">
        <v>822</v>
      </c>
      <c r="D165" s="426" t="s">
        <v>823</v>
      </c>
      <c r="E165" s="426" t="s">
        <v>824</v>
      </c>
      <c r="F165" s="426" t="s">
        <v>825</v>
      </c>
      <c r="G165" s="258" t="s">
        <v>196</v>
      </c>
      <c r="H165" s="258" t="s">
        <v>826</v>
      </c>
      <c r="I165" s="258" t="s">
        <v>769</v>
      </c>
      <c r="J165" s="416"/>
      <c r="K165" s="258">
        <v>65</v>
      </c>
      <c r="L165" s="38"/>
      <c r="M165" s="41"/>
      <c r="N165" s="41"/>
      <c r="O165" s="41"/>
    </row>
    <row r="166" ht="18" customHeight="1" spans="1:15">
      <c r="A166" s="383" t="s">
        <v>761</v>
      </c>
      <c r="B166" s="383" t="s">
        <v>765</v>
      </c>
      <c r="C166" s="81">
        <v>4972289</v>
      </c>
      <c r="D166" s="383" t="s">
        <v>540</v>
      </c>
      <c r="E166" s="383" t="s">
        <v>827</v>
      </c>
      <c r="F166" s="425" t="s">
        <v>828</v>
      </c>
      <c r="G166" s="258" t="s">
        <v>214</v>
      </c>
      <c r="H166" s="383" t="s">
        <v>829</v>
      </c>
      <c r="I166" s="81" t="s">
        <v>769</v>
      </c>
      <c r="J166" s="383"/>
      <c r="K166" s="420" t="s">
        <v>183</v>
      </c>
      <c r="L166" s="25"/>
      <c r="M166" s="41"/>
      <c r="N166" s="41"/>
      <c r="O166" s="41"/>
    </row>
    <row r="167" ht="18" customHeight="1" spans="1:15">
      <c r="A167" s="258" t="s">
        <v>761</v>
      </c>
      <c r="B167" s="81" t="s">
        <v>147</v>
      </c>
      <c r="C167" s="427">
        <v>5318091</v>
      </c>
      <c r="D167" s="258" t="s">
        <v>225</v>
      </c>
      <c r="E167" s="258" t="s">
        <v>830</v>
      </c>
      <c r="F167" s="378" t="s">
        <v>831</v>
      </c>
      <c r="G167" s="258" t="s">
        <v>196</v>
      </c>
      <c r="H167" s="258" t="s">
        <v>832</v>
      </c>
      <c r="I167" s="258" t="s">
        <v>833</v>
      </c>
      <c r="J167" s="182"/>
      <c r="K167" s="420" t="s">
        <v>183</v>
      </c>
      <c r="L167" s="41"/>
      <c r="M167" s="38"/>
      <c r="N167" s="38"/>
      <c r="O167" s="38"/>
    </row>
    <row r="168" ht="18" customHeight="1" spans="1:15">
      <c r="A168" s="258" t="s">
        <v>761</v>
      </c>
      <c r="B168" s="412" t="s">
        <v>147</v>
      </c>
      <c r="C168" s="182">
        <v>4874121</v>
      </c>
      <c r="D168" s="258" t="s">
        <v>205</v>
      </c>
      <c r="E168" s="258" t="s">
        <v>834</v>
      </c>
      <c r="F168" s="378" t="s">
        <v>835</v>
      </c>
      <c r="G168" s="258" t="s">
        <v>179</v>
      </c>
      <c r="H168" s="258" t="s">
        <v>836</v>
      </c>
      <c r="I168" s="258" t="s">
        <v>837</v>
      </c>
      <c r="J168" s="258"/>
      <c r="K168" s="258">
        <v>52</v>
      </c>
      <c r="L168" s="38"/>
      <c r="M168" s="38"/>
      <c r="N168" s="41"/>
      <c r="O168" s="41"/>
    </row>
    <row r="169" ht="18" customHeight="1" spans="1:15">
      <c r="A169" s="258" t="s">
        <v>761</v>
      </c>
      <c r="B169" s="412" t="s">
        <v>147</v>
      </c>
      <c r="C169" s="182">
        <v>4597567</v>
      </c>
      <c r="D169" s="258" t="s">
        <v>539</v>
      </c>
      <c r="E169" s="258" t="s">
        <v>838</v>
      </c>
      <c r="F169" s="378" t="s">
        <v>839</v>
      </c>
      <c r="G169" s="258" t="s">
        <v>320</v>
      </c>
      <c r="H169" s="258" t="s">
        <v>840</v>
      </c>
      <c r="I169" s="258" t="s">
        <v>375</v>
      </c>
      <c r="J169" s="182"/>
      <c r="K169" s="258" t="s">
        <v>183</v>
      </c>
      <c r="L169" s="41"/>
      <c r="M169" s="41"/>
      <c r="N169" s="41"/>
      <c r="O169" s="41"/>
    </row>
    <row r="170" ht="18" customHeight="1" spans="1:15">
      <c r="A170" s="258" t="s">
        <v>761</v>
      </c>
      <c r="B170" s="416" t="s">
        <v>217</v>
      </c>
      <c r="C170" s="182">
        <v>4911840</v>
      </c>
      <c r="D170" s="258" t="s">
        <v>306</v>
      </c>
      <c r="E170" s="258" t="s">
        <v>841</v>
      </c>
      <c r="F170" s="378" t="s">
        <v>842</v>
      </c>
      <c r="G170" s="258" t="s">
        <v>320</v>
      </c>
      <c r="H170" s="258" t="s">
        <v>843</v>
      </c>
      <c r="I170" s="258" t="s">
        <v>844</v>
      </c>
      <c r="J170" s="182"/>
      <c r="K170" s="182">
        <v>55</v>
      </c>
      <c r="L170" s="41"/>
      <c r="M170" s="41"/>
      <c r="N170" s="41"/>
      <c r="O170" s="41"/>
    </row>
    <row r="171" ht="18" customHeight="1" spans="1:15">
      <c r="A171" s="258" t="s">
        <v>761</v>
      </c>
      <c r="B171" s="420" t="s">
        <v>524</v>
      </c>
      <c r="C171" s="417">
        <v>4896853</v>
      </c>
      <c r="D171" s="385" t="s">
        <v>211</v>
      </c>
      <c r="E171" s="385" t="s">
        <v>845</v>
      </c>
      <c r="F171" s="428" t="s">
        <v>846</v>
      </c>
      <c r="G171" s="258" t="s">
        <v>228</v>
      </c>
      <c r="H171" s="258" t="s">
        <v>847</v>
      </c>
      <c r="I171" s="416" t="s">
        <v>493</v>
      </c>
      <c r="J171" s="412"/>
      <c r="K171" s="258" t="s">
        <v>641</v>
      </c>
      <c r="L171" s="200"/>
      <c r="M171" s="200"/>
      <c r="N171" s="200"/>
      <c r="O171" s="200"/>
    </row>
    <row r="172" ht="18" customHeight="1" spans="1:15">
      <c r="A172" s="258" t="s">
        <v>761</v>
      </c>
      <c r="B172" s="416" t="s">
        <v>217</v>
      </c>
      <c r="C172" s="182">
        <v>4883580</v>
      </c>
      <c r="D172" s="258" t="s">
        <v>848</v>
      </c>
      <c r="E172" s="258" t="s">
        <v>849</v>
      </c>
      <c r="F172" s="378" t="s">
        <v>850</v>
      </c>
      <c r="G172" s="258" t="s">
        <v>214</v>
      </c>
      <c r="H172" s="258" t="s">
        <v>851</v>
      </c>
      <c r="I172" s="258" t="s">
        <v>375</v>
      </c>
      <c r="J172" s="182"/>
      <c r="K172" s="258" t="s">
        <v>183</v>
      </c>
      <c r="L172" s="41"/>
      <c r="M172" s="41"/>
      <c r="N172" s="41"/>
      <c r="O172" s="41"/>
    </row>
    <row r="173" ht="18" customHeight="1" spans="1:15">
      <c r="A173" s="383" t="s">
        <v>761</v>
      </c>
      <c r="B173" s="81" t="s">
        <v>762</v>
      </c>
      <c r="C173" s="81">
        <v>5316644</v>
      </c>
      <c r="D173" s="383" t="s">
        <v>852</v>
      </c>
      <c r="E173" s="383" t="s">
        <v>853</v>
      </c>
      <c r="F173" s="425" t="s">
        <v>854</v>
      </c>
      <c r="G173" s="383" t="s">
        <v>214</v>
      </c>
      <c r="H173" s="383" t="s">
        <v>855</v>
      </c>
      <c r="I173" s="383" t="s">
        <v>769</v>
      </c>
      <c r="J173" s="383"/>
      <c r="K173" s="383">
        <v>61</v>
      </c>
      <c r="L173" s="120"/>
      <c r="M173" s="120"/>
      <c r="N173" s="120"/>
      <c r="O173" s="120"/>
    </row>
    <row r="174" ht="18" customHeight="1" spans="1:15">
      <c r="A174" s="383" t="s">
        <v>761</v>
      </c>
      <c r="B174" s="383" t="s">
        <v>856</v>
      </c>
      <c r="C174" s="182">
        <v>5562671</v>
      </c>
      <c r="D174" s="258" t="s">
        <v>270</v>
      </c>
      <c r="E174" s="258" t="s">
        <v>857</v>
      </c>
      <c r="F174" s="378" t="s">
        <v>858</v>
      </c>
      <c r="G174" s="258" t="s">
        <v>196</v>
      </c>
      <c r="H174" s="258" t="s">
        <v>859</v>
      </c>
      <c r="I174" s="258" t="s">
        <v>860</v>
      </c>
      <c r="J174" s="182"/>
      <c r="K174" s="258" t="s">
        <v>183</v>
      </c>
      <c r="L174" s="41"/>
      <c r="M174" s="41"/>
      <c r="N174" s="41"/>
      <c r="O174" s="41"/>
    </row>
    <row r="175" ht="18" customHeight="1" spans="1:15">
      <c r="A175" s="383" t="s">
        <v>761</v>
      </c>
      <c r="B175" s="412" t="s">
        <v>376</v>
      </c>
      <c r="C175" s="417">
        <v>4878429</v>
      </c>
      <c r="D175" s="423" t="s">
        <v>419</v>
      </c>
      <c r="E175" s="416" t="s">
        <v>845</v>
      </c>
      <c r="F175" s="429" t="s">
        <v>861</v>
      </c>
      <c r="G175" s="258" t="s">
        <v>228</v>
      </c>
      <c r="H175" s="258" t="s">
        <v>862</v>
      </c>
      <c r="I175" s="258" t="s">
        <v>773</v>
      </c>
      <c r="J175" s="416"/>
      <c r="K175" s="258">
        <v>54</v>
      </c>
      <c r="L175" s="165"/>
      <c r="M175" s="165"/>
      <c r="N175" s="200"/>
      <c r="O175" s="200"/>
    </row>
    <row r="176" ht="18" customHeight="1" spans="1:15">
      <c r="A176" s="383" t="s">
        <v>761</v>
      </c>
      <c r="B176" s="81" t="s">
        <v>762</v>
      </c>
      <c r="C176" s="81">
        <v>4753455</v>
      </c>
      <c r="D176" s="383" t="s">
        <v>863</v>
      </c>
      <c r="E176" s="383" t="s">
        <v>864</v>
      </c>
      <c r="F176" s="425" t="s">
        <v>865</v>
      </c>
      <c r="G176" s="258" t="s">
        <v>228</v>
      </c>
      <c r="H176" s="383" t="s">
        <v>866</v>
      </c>
      <c r="I176" s="383" t="s">
        <v>867</v>
      </c>
      <c r="J176" s="383"/>
      <c r="K176" s="395">
        <v>55</v>
      </c>
      <c r="L176" s="29" t="s">
        <v>175</v>
      </c>
      <c r="M176" s="120"/>
      <c r="N176" s="120"/>
      <c r="O176" s="120"/>
    </row>
    <row r="177" ht="18" customHeight="1" spans="1:15">
      <c r="A177" s="383" t="s">
        <v>761</v>
      </c>
      <c r="B177" s="383" t="s">
        <v>765</v>
      </c>
      <c r="C177" s="182">
        <v>4989408</v>
      </c>
      <c r="D177" s="258" t="s">
        <v>348</v>
      </c>
      <c r="E177" s="258" t="s">
        <v>868</v>
      </c>
      <c r="F177" s="378" t="s">
        <v>869</v>
      </c>
      <c r="G177" s="258" t="s">
        <v>870</v>
      </c>
      <c r="H177" s="258" t="s">
        <v>871</v>
      </c>
      <c r="I177" s="410" t="s">
        <v>725</v>
      </c>
      <c r="J177" s="383"/>
      <c r="K177" s="258" t="s">
        <v>872</v>
      </c>
      <c r="L177" s="200"/>
      <c r="M177" s="120"/>
      <c r="N177" s="120"/>
      <c r="O177" s="120"/>
    </row>
    <row r="178" ht="18" customHeight="1" spans="1:15">
      <c r="A178" s="383" t="s">
        <v>761</v>
      </c>
      <c r="B178" s="383" t="s">
        <v>765</v>
      </c>
      <c r="C178" s="182">
        <v>4861337</v>
      </c>
      <c r="D178" s="258" t="s">
        <v>873</v>
      </c>
      <c r="E178" s="258" t="s">
        <v>874</v>
      </c>
      <c r="F178" s="378" t="s">
        <v>875</v>
      </c>
      <c r="G178" s="258" t="s">
        <v>265</v>
      </c>
      <c r="H178" s="258" t="s">
        <v>876</v>
      </c>
      <c r="I178" s="410" t="s">
        <v>769</v>
      </c>
      <c r="J178" s="383"/>
      <c r="K178" s="258">
        <v>68</v>
      </c>
      <c r="L178" s="38"/>
      <c r="M178" s="120"/>
      <c r="N178" s="120"/>
      <c r="O178" s="120"/>
    </row>
    <row r="179" ht="18" customHeight="1" spans="1:15">
      <c r="A179" s="383" t="s">
        <v>761</v>
      </c>
      <c r="B179" s="383" t="s">
        <v>856</v>
      </c>
      <c r="C179" s="182">
        <v>4639204</v>
      </c>
      <c r="D179" s="258" t="s">
        <v>253</v>
      </c>
      <c r="E179" s="258" t="s">
        <v>877</v>
      </c>
      <c r="F179" s="378" t="s">
        <v>878</v>
      </c>
      <c r="G179" s="258" t="s">
        <v>879</v>
      </c>
      <c r="H179" s="258" t="s">
        <v>880</v>
      </c>
      <c r="I179" s="258" t="s">
        <v>375</v>
      </c>
      <c r="J179" s="182"/>
      <c r="K179" s="258" t="s">
        <v>881</v>
      </c>
      <c r="L179" s="41"/>
      <c r="M179" s="41"/>
      <c r="N179" s="41"/>
      <c r="O179" s="41"/>
    </row>
    <row r="180" ht="18" customHeight="1" spans="1:15">
      <c r="A180" s="383" t="s">
        <v>761</v>
      </c>
      <c r="B180" s="81" t="s">
        <v>762</v>
      </c>
      <c r="C180" s="182">
        <v>4420997</v>
      </c>
      <c r="D180" s="258" t="s">
        <v>253</v>
      </c>
      <c r="E180" s="258" t="s">
        <v>882</v>
      </c>
      <c r="F180" s="378" t="s">
        <v>883</v>
      </c>
      <c r="G180" s="258" t="s">
        <v>187</v>
      </c>
      <c r="H180" s="258" t="s">
        <v>884</v>
      </c>
      <c r="I180" s="258" t="s">
        <v>493</v>
      </c>
      <c r="J180" s="182"/>
      <c r="K180" s="182">
        <v>50</v>
      </c>
      <c r="L180" s="41"/>
      <c r="M180" s="38"/>
      <c r="N180" s="38"/>
      <c r="O180" s="38"/>
    </row>
    <row r="181" ht="18" customHeight="1" spans="1:15">
      <c r="A181" s="383" t="s">
        <v>761</v>
      </c>
      <c r="B181" s="81" t="s">
        <v>762</v>
      </c>
      <c r="C181" s="81">
        <v>5354221</v>
      </c>
      <c r="D181" s="383" t="s">
        <v>539</v>
      </c>
      <c r="E181" s="383" t="s">
        <v>770</v>
      </c>
      <c r="F181" s="425" t="s">
        <v>885</v>
      </c>
      <c r="G181" s="258" t="s">
        <v>232</v>
      </c>
      <c r="H181" s="383" t="s">
        <v>886</v>
      </c>
      <c r="I181" s="383" t="s">
        <v>769</v>
      </c>
      <c r="J181" s="383"/>
      <c r="K181" s="383">
        <v>68</v>
      </c>
      <c r="L181" s="25"/>
      <c r="M181" s="38"/>
      <c r="N181" s="38"/>
      <c r="O181" s="38"/>
    </row>
    <row r="182" ht="18" customHeight="1" spans="1:15">
      <c r="A182" s="383" t="s">
        <v>761</v>
      </c>
      <c r="B182" s="81" t="s">
        <v>762</v>
      </c>
      <c r="C182" s="81">
        <v>4892539</v>
      </c>
      <c r="D182" s="383" t="s">
        <v>205</v>
      </c>
      <c r="E182" s="383" t="s">
        <v>887</v>
      </c>
      <c r="F182" s="425" t="s">
        <v>888</v>
      </c>
      <c r="G182" s="258" t="s">
        <v>214</v>
      </c>
      <c r="H182" s="383" t="s">
        <v>889</v>
      </c>
      <c r="I182" s="81" t="s">
        <v>529</v>
      </c>
      <c r="J182" s="383"/>
      <c r="K182" s="420">
        <v>55</v>
      </c>
      <c r="L182" s="25"/>
      <c r="M182" s="38"/>
      <c r="N182" s="38"/>
      <c r="O182" s="38"/>
    </row>
    <row r="183" ht="18" customHeight="1" spans="1:15">
      <c r="A183" s="383" t="s">
        <v>761</v>
      </c>
      <c r="B183" s="182" t="s">
        <v>890</v>
      </c>
      <c r="C183" s="182">
        <v>5506556</v>
      </c>
      <c r="D183" s="258" t="s">
        <v>270</v>
      </c>
      <c r="E183" s="258" t="s">
        <v>891</v>
      </c>
      <c r="F183" s="378" t="s">
        <v>892</v>
      </c>
      <c r="G183" s="258" t="s">
        <v>196</v>
      </c>
      <c r="H183" s="258" t="s">
        <v>893</v>
      </c>
      <c r="I183" s="258" t="s">
        <v>894</v>
      </c>
      <c r="J183" s="258"/>
      <c r="K183" s="258">
        <v>50</v>
      </c>
      <c r="L183" s="38"/>
      <c r="M183" s="38"/>
      <c r="N183" s="38"/>
      <c r="O183" s="38"/>
    </row>
    <row r="184" ht="18" customHeight="1" spans="1:15">
      <c r="A184" s="383" t="s">
        <v>761</v>
      </c>
      <c r="B184" s="81" t="s">
        <v>762</v>
      </c>
      <c r="C184" s="81">
        <v>5001028</v>
      </c>
      <c r="D184" s="383" t="s">
        <v>205</v>
      </c>
      <c r="E184" s="383" t="s">
        <v>895</v>
      </c>
      <c r="F184" s="425" t="s">
        <v>896</v>
      </c>
      <c r="G184" s="258" t="s">
        <v>228</v>
      </c>
      <c r="H184" s="383" t="s">
        <v>897</v>
      </c>
      <c r="I184" s="383" t="s">
        <v>769</v>
      </c>
      <c r="J184" s="383"/>
      <c r="K184" s="383">
        <v>52</v>
      </c>
      <c r="L184" s="25"/>
      <c r="M184" s="38"/>
      <c r="N184" s="38"/>
      <c r="O184" s="38"/>
    </row>
    <row r="185" ht="18" customHeight="1" spans="1:15">
      <c r="A185" s="383" t="s">
        <v>761</v>
      </c>
      <c r="B185" s="81" t="s">
        <v>762</v>
      </c>
      <c r="C185" s="81">
        <v>5169726</v>
      </c>
      <c r="D185" s="383" t="s">
        <v>341</v>
      </c>
      <c r="E185" s="383" t="s">
        <v>898</v>
      </c>
      <c r="F185" s="425" t="s">
        <v>899</v>
      </c>
      <c r="G185" s="258" t="s">
        <v>320</v>
      </c>
      <c r="H185" s="383" t="s">
        <v>900</v>
      </c>
      <c r="I185" s="383" t="s">
        <v>901</v>
      </c>
      <c r="J185" s="383"/>
      <c r="K185" s="431" t="s">
        <v>183</v>
      </c>
      <c r="L185" s="25"/>
      <c r="M185" s="41"/>
      <c r="N185" s="41"/>
      <c r="O185" s="41"/>
    </row>
    <row r="186" ht="18" customHeight="1" spans="1:15">
      <c r="A186" s="258" t="s">
        <v>761</v>
      </c>
      <c r="B186" s="81" t="s">
        <v>762</v>
      </c>
      <c r="C186" s="182">
        <v>5333765</v>
      </c>
      <c r="D186" s="258" t="s">
        <v>184</v>
      </c>
      <c r="E186" s="258" t="s">
        <v>902</v>
      </c>
      <c r="F186" s="378" t="s">
        <v>903</v>
      </c>
      <c r="G186" s="258" t="s">
        <v>232</v>
      </c>
      <c r="H186" s="258" t="s">
        <v>904</v>
      </c>
      <c r="I186" s="258" t="s">
        <v>769</v>
      </c>
      <c r="J186" s="182"/>
      <c r="K186" s="258">
        <v>54</v>
      </c>
      <c r="L186" s="41"/>
      <c r="M186" s="41"/>
      <c r="N186" s="41"/>
      <c r="O186" s="41"/>
    </row>
    <row r="187" ht="18" customHeight="1" spans="1:15">
      <c r="A187" s="258" t="s">
        <v>761</v>
      </c>
      <c r="B187" s="81" t="s">
        <v>762</v>
      </c>
      <c r="C187" s="182">
        <v>5398975</v>
      </c>
      <c r="D187" s="258" t="s">
        <v>905</v>
      </c>
      <c r="E187" s="258" t="s">
        <v>906</v>
      </c>
      <c r="F187" s="378" t="s">
        <v>907</v>
      </c>
      <c r="G187" s="258" t="s">
        <v>214</v>
      </c>
      <c r="H187" s="258" t="s">
        <v>908</v>
      </c>
      <c r="I187" s="258" t="s">
        <v>769</v>
      </c>
      <c r="J187" s="182"/>
      <c r="K187" s="182">
        <v>64</v>
      </c>
      <c r="L187" s="41"/>
      <c r="M187" s="41"/>
      <c r="N187" s="41"/>
      <c r="O187" s="41"/>
    </row>
    <row r="188" ht="18" customHeight="1" spans="1:15">
      <c r="A188" s="258" t="s">
        <v>761</v>
      </c>
      <c r="B188" s="81" t="s">
        <v>762</v>
      </c>
      <c r="C188" s="182">
        <v>4843486</v>
      </c>
      <c r="D188" s="258" t="s">
        <v>348</v>
      </c>
      <c r="E188" s="258" t="s">
        <v>909</v>
      </c>
      <c r="F188" s="378" t="s">
        <v>910</v>
      </c>
      <c r="G188" s="258" t="s">
        <v>911</v>
      </c>
      <c r="H188" s="258" t="s">
        <v>912</v>
      </c>
      <c r="I188" s="258" t="s">
        <v>837</v>
      </c>
      <c r="J188" s="182"/>
      <c r="K188" s="258" t="s">
        <v>913</v>
      </c>
      <c r="L188" s="41"/>
      <c r="M188" s="41"/>
      <c r="N188" s="41"/>
      <c r="O188" s="41"/>
    </row>
    <row r="189" ht="18" customHeight="1" spans="1:15">
      <c r="A189" s="258" t="s">
        <v>761</v>
      </c>
      <c r="B189" s="81" t="s">
        <v>762</v>
      </c>
      <c r="C189" s="182">
        <v>4545822</v>
      </c>
      <c r="D189" s="258" t="s">
        <v>914</v>
      </c>
      <c r="E189" s="258" t="s">
        <v>915</v>
      </c>
      <c r="F189" s="378" t="s">
        <v>916</v>
      </c>
      <c r="G189" s="258" t="s">
        <v>232</v>
      </c>
      <c r="H189" s="258" t="s">
        <v>917</v>
      </c>
      <c r="I189" s="258" t="s">
        <v>375</v>
      </c>
      <c r="J189" s="182"/>
      <c r="K189" s="258" t="s">
        <v>183</v>
      </c>
      <c r="L189" s="41"/>
      <c r="M189" s="41"/>
      <c r="N189" s="41"/>
      <c r="O189" s="41"/>
    </row>
    <row r="190" ht="18" customHeight="1" spans="1:15">
      <c r="A190" s="258" t="s">
        <v>761</v>
      </c>
      <c r="B190" s="81" t="s">
        <v>762</v>
      </c>
      <c r="C190" s="182">
        <v>4600136</v>
      </c>
      <c r="D190" s="258" t="s">
        <v>218</v>
      </c>
      <c r="E190" s="258" t="s">
        <v>918</v>
      </c>
      <c r="F190" s="378" t="s">
        <v>919</v>
      </c>
      <c r="G190" s="258" t="s">
        <v>214</v>
      </c>
      <c r="H190" s="258" t="s">
        <v>920</v>
      </c>
      <c r="I190" s="258" t="s">
        <v>375</v>
      </c>
      <c r="J190" s="182"/>
      <c r="K190" s="182">
        <v>52</v>
      </c>
      <c r="L190" s="41"/>
      <c r="M190" s="41"/>
      <c r="N190" s="41"/>
      <c r="O190" s="41"/>
    </row>
    <row r="191" ht="18" customHeight="1" spans="1:15">
      <c r="A191" s="258" t="s">
        <v>761</v>
      </c>
      <c r="B191" s="81" t="s">
        <v>762</v>
      </c>
      <c r="C191" s="182">
        <v>5398993</v>
      </c>
      <c r="D191" s="258" t="s">
        <v>205</v>
      </c>
      <c r="E191" s="258" t="s">
        <v>921</v>
      </c>
      <c r="F191" s="378" t="s">
        <v>922</v>
      </c>
      <c r="G191" s="258" t="s">
        <v>196</v>
      </c>
      <c r="H191" s="258" t="s">
        <v>923</v>
      </c>
      <c r="I191" s="258" t="s">
        <v>924</v>
      </c>
      <c r="J191" s="79"/>
      <c r="K191" s="182">
        <v>58</v>
      </c>
      <c r="L191" s="41"/>
      <c r="M191" s="41"/>
      <c r="N191" s="41"/>
      <c r="O191" s="41"/>
    </row>
    <row r="192" ht="18" customHeight="1" spans="1:15">
      <c r="A192" s="258" t="s">
        <v>761</v>
      </c>
      <c r="B192" s="81" t="s">
        <v>762</v>
      </c>
      <c r="C192" s="182">
        <v>5033152</v>
      </c>
      <c r="D192" s="258" t="s">
        <v>205</v>
      </c>
      <c r="E192" s="258" t="s">
        <v>925</v>
      </c>
      <c r="F192" s="378" t="s">
        <v>926</v>
      </c>
      <c r="G192" s="258" t="s">
        <v>214</v>
      </c>
      <c r="H192" s="258" t="s">
        <v>927</v>
      </c>
      <c r="I192" s="258" t="s">
        <v>773</v>
      </c>
      <c r="J192" s="182"/>
      <c r="K192" s="258" t="s">
        <v>183</v>
      </c>
      <c r="L192" s="41"/>
      <c r="M192" s="41"/>
      <c r="N192" s="41"/>
      <c r="O192" s="41"/>
    </row>
    <row r="193" ht="14.5" spans="1:15">
      <c r="A193" s="258" t="s">
        <v>761</v>
      </c>
      <c r="B193" s="81" t="s">
        <v>762</v>
      </c>
      <c r="C193" s="182">
        <v>4151239</v>
      </c>
      <c r="D193" s="258" t="s">
        <v>472</v>
      </c>
      <c r="E193" s="258" t="s">
        <v>928</v>
      </c>
      <c r="F193" s="144">
        <v>35986</v>
      </c>
      <c r="G193" s="258" t="s">
        <v>265</v>
      </c>
      <c r="H193" s="258" t="s">
        <v>929</v>
      </c>
      <c r="I193" s="258" t="s">
        <v>930</v>
      </c>
      <c r="J193" s="182"/>
      <c r="K193" s="182">
        <v>57</v>
      </c>
      <c r="L193" s="41"/>
      <c r="M193" s="38"/>
      <c r="N193" s="38"/>
      <c r="O193" s="38"/>
    </row>
    <row r="194" ht="14.5" spans="1:15">
      <c r="A194" s="258" t="s">
        <v>761</v>
      </c>
      <c r="B194" s="383" t="s">
        <v>765</v>
      </c>
      <c r="C194" s="182">
        <v>4875001</v>
      </c>
      <c r="D194" s="258" t="s">
        <v>218</v>
      </c>
      <c r="E194" s="258" t="s">
        <v>931</v>
      </c>
      <c r="F194" s="144">
        <v>36592</v>
      </c>
      <c r="G194" s="258" t="s">
        <v>214</v>
      </c>
      <c r="H194" s="258" t="s">
        <v>932</v>
      </c>
      <c r="I194" s="258" t="s">
        <v>375</v>
      </c>
      <c r="J194" s="182"/>
      <c r="K194" s="258" t="s">
        <v>183</v>
      </c>
      <c r="L194" s="41"/>
      <c r="M194" s="38"/>
      <c r="N194" s="38"/>
      <c r="O194" s="38"/>
    </row>
    <row r="195" ht="14.5" spans="1:15">
      <c r="A195" s="258" t="s">
        <v>761</v>
      </c>
      <c r="B195" s="81" t="s">
        <v>762</v>
      </c>
      <c r="C195" s="182">
        <v>4783136</v>
      </c>
      <c r="D195" s="258" t="s">
        <v>205</v>
      </c>
      <c r="E195" s="258" t="s">
        <v>933</v>
      </c>
      <c r="F195" s="384" t="s">
        <v>934</v>
      </c>
      <c r="G195" s="258" t="s">
        <v>320</v>
      </c>
      <c r="H195" s="258" t="s">
        <v>935</v>
      </c>
      <c r="I195" s="258" t="s">
        <v>813</v>
      </c>
      <c r="J195" s="182"/>
      <c r="K195" s="258" t="s">
        <v>183</v>
      </c>
      <c r="L195" s="41"/>
      <c r="M195" s="38"/>
      <c r="N195" s="38"/>
      <c r="O195" s="38"/>
    </row>
    <row r="196" ht="14.5" spans="1:15">
      <c r="A196" s="383" t="s">
        <v>936</v>
      </c>
      <c r="B196" s="81" t="s">
        <v>937</v>
      </c>
      <c r="C196" s="81">
        <v>5439112</v>
      </c>
      <c r="D196" s="383" t="s">
        <v>938</v>
      </c>
      <c r="E196" s="383" t="s">
        <v>939</v>
      </c>
      <c r="F196" s="389">
        <v>37566</v>
      </c>
      <c r="G196" s="383" t="s">
        <v>940</v>
      </c>
      <c r="H196" s="81" t="s">
        <v>941</v>
      </c>
      <c r="I196" s="416" t="s">
        <v>942</v>
      </c>
      <c r="J196" s="182"/>
      <c r="K196" s="258" t="s">
        <v>943</v>
      </c>
      <c r="L196" s="41"/>
      <c r="M196" s="41"/>
      <c r="N196" s="41"/>
      <c r="O196" s="41"/>
    </row>
    <row r="197" ht="14.5" spans="1:15">
      <c r="A197" s="383" t="s">
        <v>936</v>
      </c>
      <c r="B197" s="258" t="s">
        <v>147</v>
      </c>
      <c r="C197" s="182">
        <v>5143764</v>
      </c>
      <c r="D197" s="258" t="s">
        <v>944</v>
      </c>
      <c r="E197" s="258" t="s">
        <v>945</v>
      </c>
      <c r="F197" s="144">
        <v>37567</v>
      </c>
      <c r="G197" s="258" t="s">
        <v>196</v>
      </c>
      <c r="H197" s="258" t="s">
        <v>946</v>
      </c>
      <c r="I197" s="410" t="s">
        <v>942</v>
      </c>
      <c r="J197" s="182"/>
      <c r="K197" s="258" t="s">
        <v>323</v>
      </c>
      <c r="L197" s="41"/>
      <c r="M197" s="41"/>
      <c r="N197" s="41"/>
      <c r="O197" s="41"/>
    </row>
    <row r="198" ht="14.5" spans="1:15">
      <c r="A198" s="383" t="s">
        <v>936</v>
      </c>
      <c r="B198" s="81" t="s">
        <v>937</v>
      </c>
      <c r="C198" s="81">
        <v>5334365</v>
      </c>
      <c r="D198" s="383" t="s">
        <v>947</v>
      </c>
      <c r="E198" s="383" t="s">
        <v>948</v>
      </c>
      <c r="F198" s="389">
        <v>37870</v>
      </c>
      <c r="G198" s="383" t="s">
        <v>265</v>
      </c>
      <c r="H198" s="81" t="s">
        <v>949</v>
      </c>
      <c r="I198" s="81" t="s">
        <v>950</v>
      </c>
      <c r="J198" s="182"/>
      <c r="K198" s="182">
        <v>49</v>
      </c>
      <c r="L198" s="41"/>
      <c r="M198" s="41"/>
      <c r="N198" s="41"/>
      <c r="O198" s="41"/>
    </row>
    <row r="199" ht="14.5" spans="1:15">
      <c r="A199" s="182"/>
      <c r="B199" s="424"/>
      <c r="C199" s="182"/>
      <c r="D199" s="182"/>
      <c r="E199" s="182"/>
      <c r="F199" s="392"/>
      <c r="G199" s="182"/>
      <c r="H199" s="182"/>
      <c r="I199" s="182"/>
      <c r="J199" s="182"/>
      <c r="K199" s="182"/>
      <c r="L199" s="41"/>
      <c r="M199" s="41"/>
      <c r="N199" s="41"/>
      <c r="O199" s="41"/>
    </row>
    <row r="200" ht="14.5" spans="1:15">
      <c r="A200" s="182"/>
      <c r="B200" s="424"/>
      <c r="C200" s="182"/>
      <c r="D200" s="182"/>
      <c r="E200" s="182"/>
      <c r="F200" s="392"/>
      <c r="G200" s="182"/>
      <c r="H200" s="182"/>
      <c r="I200" s="182"/>
      <c r="J200" s="182"/>
      <c r="K200" s="182"/>
      <c r="L200" s="41"/>
      <c r="M200" s="41"/>
      <c r="N200" s="41"/>
      <c r="O200" s="41"/>
    </row>
    <row r="201" ht="14.5" spans="1:15">
      <c r="A201" s="182"/>
      <c r="B201" s="424"/>
      <c r="C201" s="182"/>
      <c r="D201" s="182"/>
      <c r="E201" s="182"/>
      <c r="F201" s="392"/>
      <c r="G201" s="182"/>
      <c r="H201" s="182"/>
      <c r="I201" s="182"/>
      <c r="J201" s="182"/>
      <c r="K201" s="182"/>
      <c r="L201" s="41"/>
      <c r="M201" s="41"/>
      <c r="N201" s="41"/>
      <c r="O201" s="41"/>
    </row>
    <row r="202" ht="14.5" spans="1:15">
      <c r="A202" s="81" t="s">
        <v>951</v>
      </c>
      <c r="B202" s="81" t="s">
        <v>204</v>
      </c>
      <c r="C202" s="81">
        <v>4741643</v>
      </c>
      <c r="D202" s="81" t="s">
        <v>184</v>
      </c>
      <c r="E202" s="81" t="s">
        <v>952</v>
      </c>
      <c r="F202" s="81" t="s">
        <v>953</v>
      </c>
      <c r="G202" s="383" t="s">
        <v>171</v>
      </c>
      <c r="H202" s="383" t="s">
        <v>954</v>
      </c>
      <c r="I202" s="81" t="s">
        <v>955</v>
      </c>
      <c r="J202" s="383"/>
      <c r="K202" s="433"/>
      <c r="L202" s="243"/>
      <c r="M202" s="107"/>
      <c r="N202" s="38"/>
      <c r="O202" s="38"/>
    </row>
    <row r="203" ht="14.5" spans="1:15">
      <c r="A203" s="258" t="s">
        <v>951</v>
      </c>
      <c r="B203" s="258" t="s">
        <v>204</v>
      </c>
      <c r="C203" s="182">
        <v>4709626</v>
      </c>
      <c r="D203" s="258" t="s">
        <v>956</v>
      </c>
      <c r="E203" s="258" t="s">
        <v>957</v>
      </c>
      <c r="F203" s="378" t="s">
        <v>958</v>
      </c>
      <c r="G203" s="258" t="s">
        <v>214</v>
      </c>
      <c r="H203" s="258" t="s">
        <v>959</v>
      </c>
      <c r="I203" s="258" t="s">
        <v>960</v>
      </c>
      <c r="J203" s="182"/>
      <c r="K203" s="258" t="s">
        <v>961</v>
      </c>
      <c r="L203" s="41"/>
      <c r="M203" s="41"/>
      <c r="N203" s="41"/>
      <c r="O203" s="41"/>
    </row>
    <row r="204" ht="14.5" spans="1:15">
      <c r="A204" s="258" t="s">
        <v>951</v>
      </c>
      <c r="B204" s="258" t="s">
        <v>204</v>
      </c>
      <c r="C204" s="182">
        <v>4533952</v>
      </c>
      <c r="D204" s="257" t="s">
        <v>962</v>
      </c>
      <c r="E204" s="257" t="s">
        <v>963</v>
      </c>
      <c r="F204" s="182" t="s">
        <v>964</v>
      </c>
      <c r="G204" s="258" t="s">
        <v>965</v>
      </c>
      <c r="H204" s="182" t="s">
        <v>966</v>
      </c>
      <c r="I204" s="182" t="s">
        <v>967</v>
      </c>
      <c r="J204" s="182"/>
      <c r="K204" s="258" t="s">
        <v>968</v>
      </c>
      <c r="L204" s="38"/>
      <c r="M204" s="38"/>
      <c r="N204" s="38"/>
      <c r="O204" s="38"/>
    </row>
    <row r="205" ht="14.5" spans="1:15">
      <c r="A205" s="383" t="s">
        <v>951</v>
      </c>
      <c r="B205" s="383" t="s">
        <v>204</v>
      </c>
      <c r="C205" s="81">
        <v>5378810</v>
      </c>
      <c r="D205" s="383" t="s">
        <v>419</v>
      </c>
      <c r="E205" s="383" t="s">
        <v>969</v>
      </c>
      <c r="F205" s="389">
        <v>37682</v>
      </c>
      <c r="G205" s="258" t="s">
        <v>265</v>
      </c>
      <c r="H205" s="383" t="s">
        <v>970</v>
      </c>
      <c r="I205" s="383" t="s">
        <v>967</v>
      </c>
      <c r="J205" s="258"/>
      <c r="K205" s="182">
        <v>55</v>
      </c>
      <c r="L205" s="38"/>
      <c r="M205" s="38"/>
      <c r="N205" s="38"/>
      <c r="O205" s="38"/>
    </row>
    <row r="206" ht="14.5" spans="1:15">
      <c r="A206" s="383" t="s">
        <v>951</v>
      </c>
      <c r="B206" s="383" t="s">
        <v>204</v>
      </c>
      <c r="C206" s="81">
        <v>5378772</v>
      </c>
      <c r="D206" s="383" t="s">
        <v>971</v>
      </c>
      <c r="E206" s="383" t="s">
        <v>972</v>
      </c>
      <c r="F206" s="388">
        <v>37900</v>
      </c>
      <c r="G206" s="258" t="s">
        <v>320</v>
      </c>
      <c r="H206" s="383" t="s">
        <v>973</v>
      </c>
      <c r="I206" s="383" t="s">
        <v>967</v>
      </c>
      <c r="J206" s="258"/>
      <c r="K206" s="420">
        <v>58</v>
      </c>
      <c r="L206" s="25"/>
      <c r="M206" s="41"/>
      <c r="N206" s="41"/>
      <c r="O206" s="41"/>
    </row>
    <row r="207" ht="14.5" spans="1:15">
      <c r="A207" s="383" t="s">
        <v>951</v>
      </c>
      <c r="B207" s="383" t="s">
        <v>204</v>
      </c>
      <c r="C207" s="81">
        <v>5378708</v>
      </c>
      <c r="D207" s="383" t="s">
        <v>205</v>
      </c>
      <c r="E207" s="383" t="s">
        <v>348</v>
      </c>
      <c r="F207" s="383" t="s">
        <v>974</v>
      </c>
      <c r="G207" s="258" t="s">
        <v>10</v>
      </c>
      <c r="H207" s="383" t="s">
        <v>975</v>
      </c>
      <c r="I207" s="383" t="s">
        <v>967</v>
      </c>
      <c r="J207" s="258"/>
      <c r="K207" s="395"/>
      <c r="L207" s="25"/>
      <c r="M207" s="38"/>
      <c r="N207" s="38"/>
      <c r="O207" s="38"/>
    </row>
    <row r="208" ht="14.5" spans="1:15">
      <c r="A208" s="258" t="s">
        <v>951</v>
      </c>
      <c r="B208" s="383" t="s">
        <v>204</v>
      </c>
      <c r="C208" s="386">
        <v>4979267</v>
      </c>
      <c r="D208" s="386" t="s">
        <v>976</v>
      </c>
      <c r="E208" s="386" t="s">
        <v>977</v>
      </c>
      <c r="F208" s="386" t="s">
        <v>978</v>
      </c>
      <c r="G208" s="258" t="s">
        <v>320</v>
      </c>
      <c r="H208" s="258" t="s">
        <v>979</v>
      </c>
      <c r="I208" s="258" t="s">
        <v>980</v>
      </c>
      <c r="J208" s="258"/>
      <c r="K208" s="258"/>
      <c r="L208" s="38"/>
      <c r="M208" s="38"/>
      <c r="N208" s="38"/>
      <c r="O208" s="38"/>
    </row>
    <row r="209" ht="18" customHeight="1" spans="1:15">
      <c r="A209" s="258" t="s">
        <v>951</v>
      </c>
      <c r="B209" s="383" t="s">
        <v>204</v>
      </c>
      <c r="C209" s="182">
        <v>4705039</v>
      </c>
      <c r="D209" s="258" t="s">
        <v>257</v>
      </c>
      <c r="E209" s="258" t="s">
        <v>981</v>
      </c>
      <c r="F209" s="144">
        <v>37073</v>
      </c>
      <c r="G209" s="258" t="s">
        <v>179</v>
      </c>
      <c r="H209" s="258" t="s">
        <v>982</v>
      </c>
      <c r="I209" s="258" t="s">
        <v>983</v>
      </c>
      <c r="J209" s="258"/>
      <c r="K209" s="394"/>
      <c r="L209" s="38"/>
      <c r="M209" s="41"/>
      <c r="N209" s="41"/>
      <c r="O209" s="41"/>
    </row>
    <row r="210" ht="14.5" spans="1:15">
      <c r="A210" s="258" t="s">
        <v>951</v>
      </c>
      <c r="B210" s="383" t="s">
        <v>204</v>
      </c>
      <c r="C210" s="182">
        <v>4693180</v>
      </c>
      <c r="D210" s="258" t="s">
        <v>984</v>
      </c>
      <c r="E210" s="258" t="s">
        <v>169</v>
      </c>
      <c r="F210" s="258" t="s">
        <v>985</v>
      </c>
      <c r="G210" s="258" t="s">
        <v>228</v>
      </c>
      <c r="H210" s="258" t="s">
        <v>986</v>
      </c>
      <c r="I210" s="258" t="s">
        <v>983</v>
      </c>
      <c r="J210" s="258"/>
      <c r="K210" s="258">
        <v>46</v>
      </c>
      <c r="L210" s="200"/>
      <c r="M210" s="200"/>
      <c r="N210" s="200"/>
      <c r="O210" s="200"/>
    </row>
    <row r="211" ht="18" customHeight="1" spans="1:15">
      <c r="A211" s="258" t="s">
        <v>951</v>
      </c>
      <c r="B211" s="383" t="s">
        <v>204</v>
      </c>
      <c r="C211" s="386">
        <v>4711044</v>
      </c>
      <c r="D211" s="386" t="s">
        <v>620</v>
      </c>
      <c r="E211" s="386" t="s">
        <v>987</v>
      </c>
      <c r="F211" s="432">
        <v>37168</v>
      </c>
      <c r="G211" s="258" t="s">
        <v>273</v>
      </c>
      <c r="H211" s="258" t="s">
        <v>988</v>
      </c>
      <c r="I211" s="258" t="s">
        <v>983</v>
      </c>
      <c r="J211" s="258"/>
      <c r="K211" s="258"/>
      <c r="L211" s="38"/>
      <c r="M211" s="41"/>
      <c r="N211" s="41"/>
      <c r="O211" s="41"/>
    </row>
    <row r="212" ht="14.5" spans="1:15">
      <c r="A212" s="258" t="s">
        <v>951</v>
      </c>
      <c r="B212" s="383" t="s">
        <v>204</v>
      </c>
      <c r="C212" s="182">
        <v>4693316</v>
      </c>
      <c r="D212" s="258" t="s">
        <v>205</v>
      </c>
      <c r="E212" s="258" t="s">
        <v>989</v>
      </c>
      <c r="F212" s="384" t="s">
        <v>990</v>
      </c>
      <c r="G212" s="258" t="s">
        <v>187</v>
      </c>
      <c r="H212" s="258" t="s">
        <v>991</v>
      </c>
      <c r="I212" s="182" t="s">
        <v>983</v>
      </c>
      <c r="J212" s="258"/>
      <c r="K212" s="182"/>
      <c r="L212" s="38"/>
      <c r="M212" s="38"/>
      <c r="N212" s="38"/>
      <c r="O212" s="38"/>
    </row>
    <row r="213" ht="14.5" spans="1:15">
      <c r="A213" s="258" t="s">
        <v>951</v>
      </c>
      <c r="B213" s="383" t="s">
        <v>204</v>
      </c>
      <c r="C213" s="182">
        <v>4457821</v>
      </c>
      <c r="D213" s="182" t="s">
        <v>205</v>
      </c>
      <c r="E213" s="182" t="s">
        <v>992</v>
      </c>
      <c r="F213" s="144">
        <v>37165</v>
      </c>
      <c r="G213" s="258" t="s">
        <v>320</v>
      </c>
      <c r="H213" s="182" t="s">
        <v>993</v>
      </c>
      <c r="I213" s="182" t="s">
        <v>983</v>
      </c>
      <c r="J213" s="258"/>
      <c r="K213" s="182"/>
      <c r="L213" s="38"/>
      <c r="M213" s="38"/>
      <c r="N213" s="38"/>
      <c r="O213" s="38"/>
    </row>
    <row r="214" ht="14.5" spans="1:15">
      <c r="A214" s="383" t="s">
        <v>951</v>
      </c>
      <c r="B214" s="383" t="s">
        <v>204</v>
      </c>
      <c r="C214" s="81">
        <v>4950895</v>
      </c>
      <c r="D214" s="383" t="s">
        <v>994</v>
      </c>
      <c r="E214" s="383" t="s">
        <v>995</v>
      </c>
      <c r="F214" s="383" t="s">
        <v>996</v>
      </c>
      <c r="G214" s="383" t="s">
        <v>265</v>
      </c>
      <c r="H214" s="383" t="s">
        <v>997</v>
      </c>
      <c r="I214" s="383" t="s">
        <v>967</v>
      </c>
      <c r="J214" s="383"/>
      <c r="K214" s="395"/>
      <c r="L214" s="120"/>
      <c r="M214" s="120"/>
      <c r="N214" s="120"/>
      <c r="O214" s="120"/>
    </row>
    <row r="215" ht="14.5" spans="1:15">
      <c r="A215" s="258" t="s">
        <v>951</v>
      </c>
      <c r="B215" s="383" t="s">
        <v>204</v>
      </c>
      <c r="C215" s="386">
        <v>4754078</v>
      </c>
      <c r="D215" s="386" t="s">
        <v>211</v>
      </c>
      <c r="E215" s="386" t="s">
        <v>998</v>
      </c>
      <c r="F215" s="432">
        <v>37108</v>
      </c>
      <c r="G215" s="258" t="s">
        <v>228</v>
      </c>
      <c r="H215" s="258" t="s">
        <v>999</v>
      </c>
      <c r="I215" s="258" t="s">
        <v>983</v>
      </c>
      <c r="J215" s="258"/>
      <c r="K215" s="258"/>
      <c r="L215" s="38"/>
      <c r="M215" s="38"/>
      <c r="N215" s="38"/>
      <c r="O215" s="38"/>
    </row>
    <row r="216" ht="14.5" spans="1:15">
      <c r="A216" s="258" t="s">
        <v>951</v>
      </c>
      <c r="B216" s="182" t="s">
        <v>204</v>
      </c>
      <c r="C216" s="182">
        <v>4449118</v>
      </c>
      <c r="D216" s="423" t="s">
        <v>715</v>
      </c>
      <c r="E216" s="423" t="s">
        <v>1000</v>
      </c>
      <c r="F216" s="144">
        <v>36683</v>
      </c>
      <c r="G216" s="258" t="s">
        <v>320</v>
      </c>
      <c r="H216" s="258" t="s">
        <v>1001</v>
      </c>
      <c r="I216" s="423" t="s">
        <v>983</v>
      </c>
      <c r="J216" s="423"/>
      <c r="K216" s="182">
        <v>48</v>
      </c>
      <c r="L216" s="38"/>
      <c r="M216" s="38"/>
      <c r="N216" s="38" t="s">
        <v>1002</v>
      </c>
      <c r="O216" s="38">
        <v>58</v>
      </c>
    </row>
    <row r="217" ht="14.5" spans="1:15">
      <c r="A217" s="258" t="s">
        <v>951</v>
      </c>
      <c r="B217" s="383" t="s">
        <v>204</v>
      </c>
      <c r="C217" s="182">
        <v>5380141</v>
      </c>
      <c r="D217" s="182" t="s">
        <v>253</v>
      </c>
      <c r="E217" s="182" t="s">
        <v>1003</v>
      </c>
      <c r="F217" s="182" t="s">
        <v>1004</v>
      </c>
      <c r="G217" s="258" t="s">
        <v>232</v>
      </c>
      <c r="H217" s="182" t="s">
        <v>1005</v>
      </c>
      <c r="I217" s="182" t="s">
        <v>1006</v>
      </c>
      <c r="J217" s="258"/>
      <c r="K217" s="258"/>
      <c r="L217" s="38"/>
      <c r="M217" s="38"/>
      <c r="N217" s="38"/>
      <c r="O217" s="38"/>
    </row>
    <row r="218" ht="14.5" spans="1:15">
      <c r="A218" s="383" t="s">
        <v>951</v>
      </c>
      <c r="B218" s="383" t="s">
        <v>1007</v>
      </c>
      <c r="C218" s="81">
        <v>4991333</v>
      </c>
      <c r="D218" s="383" t="s">
        <v>600</v>
      </c>
      <c r="E218" s="383" t="s">
        <v>268</v>
      </c>
      <c r="F218" s="389">
        <v>36956</v>
      </c>
      <c r="G218" s="383" t="s">
        <v>9</v>
      </c>
      <c r="H218" s="383" t="s">
        <v>1008</v>
      </c>
      <c r="I218" s="383" t="s">
        <v>960</v>
      </c>
      <c r="J218" s="258"/>
      <c r="K218" s="420"/>
      <c r="L218" s="29"/>
      <c r="M218" s="41"/>
      <c r="N218" s="41"/>
      <c r="O218" s="41"/>
    </row>
    <row r="219" ht="14.5" spans="1:15">
      <c r="A219" s="383" t="s">
        <v>951</v>
      </c>
      <c r="B219" s="383" t="s">
        <v>204</v>
      </c>
      <c r="C219" s="182"/>
      <c r="D219" s="258" t="s">
        <v>205</v>
      </c>
      <c r="E219" s="258" t="s">
        <v>1009</v>
      </c>
      <c r="F219" s="389">
        <v>36658</v>
      </c>
      <c r="G219" s="258" t="s">
        <v>232</v>
      </c>
      <c r="H219" s="258" t="s">
        <v>1010</v>
      </c>
      <c r="I219" s="258" t="s">
        <v>983</v>
      </c>
      <c r="J219" s="182"/>
      <c r="K219" s="182">
        <v>48</v>
      </c>
      <c r="L219" s="41"/>
      <c r="M219" s="41"/>
      <c r="N219" s="41"/>
      <c r="O219" s="41"/>
    </row>
    <row r="220" ht="14.5" spans="1:15">
      <c r="A220" s="258" t="s">
        <v>951</v>
      </c>
      <c r="B220" s="383" t="s">
        <v>204</v>
      </c>
      <c r="C220" s="258">
        <v>5311399</v>
      </c>
      <c r="D220" s="258" t="s">
        <v>848</v>
      </c>
      <c r="E220" s="258" t="s">
        <v>1011</v>
      </c>
      <c r="F220" s="258" t="s">
        <v>1012</v>
      </c>
      <c r="G220" s="258" t="s">
        <v>320</v>
      </c>
      <c r="H220" s="258" t="s">
        <v>1013</v>
      </c>
      <c r="I220" s="182" t="s">
        <v>967</v>
      </c>
      <c r="J220" s="258"/>
      <c r="K220" s="258"/>
      <c r="L220" s="38"/>
      <c r="M220" s="41"/>
      <c r="N220" s="41"/>
      <c r="O220" s="41"/>
    </row>
    <row r="221" ht="14.5" spans="1:15">
      <c r="A221" s="258" t="s">
        <v>951</v>
      </c>
      <c r="B221" s="383" t="s">
        <v>204</v>
      </c>
      <c r="C221" s="258">
        <v>4170357</v>
      </c>
      <c r="D221" s="258" t="s">
        <v>419</v>
      </c>
      <c r="E221" s="258" t="s">
        <v>1014</v>
      </c>
      <c r="F221" s="258" t="s">
        <v>1015</v>
      </c>
      <c r="G221" s="258" t="s">
        <v>1016</v>
      </c>
      <c r="H221" s="258" t="s">
        <v>1017</v>
      </c>
      <c r="I221" s="258" t="s">
        <v>983</v>
      </c>
      <c r="J221" s="258"/>
      <c r="K221" s="258"/>
      <c r="L221" s="38"/>
      <c r="M221" s="41"/>
      <c r="N221" s="41"/>
      <c r="O221" s="41"/>
    </row>
    <row r="222" ht="14.5" spans="1:15">
      <c r="A222" s="258" t="s">
        <v>951</v>
      </c>
      <c r="B222" s="383" t="s">
        <v>1007</v>
      </c>
      <c r="C222" s="182">
        <v>4741692</v>
      </c>
      <c r="D222" s="258" t="s">
        <v>253</v>
      </c>
      <c r="E222" s="258" t="s">
        <v>431</v>
      </c>
      <c r="F222" s="384">
        <v>44106</v>
      </c>
      <c r="G222" s="258" t="s">
        <v>320</v>
      </c>
      <c r="H222" s="258" t="s">
        <v>1018</v>
      </c>
      <c r="I222" s="258" t="s">
        <v>1019</v>
      </c>
      <c r="J222" s="182"/>
      <c r="K222" s="182"/>
      <c r="L222" s="41"/>
      <c r="M222" s="41"/>
      <c r="N222" s="41"/>
      <c r="O222" s="41"/>
    </row>
    <row r="223" ht="14.5" spans="1:15">
      <c r="A223" s="258" t="s">
        <v>951</v>
      </c>
      <c r="B223" s="383" t="s">
        <v>204</v>
      </c>
      <c r="C223" s="182">
        <v>4691982</v>
      </c>
      <c r="D223" s="258" t="s">
        <v>445</v>
      </c>
      <c r="E223" s="258" t="s">
        <v>1020</v>
      </c>
      <c r="F223" s="144" t="s">
        <v>1021</v>
      </c>
      <c r="G223" s="258" t="s">
        <v>1022</v>
      </c>
      <c r="H223" s="258" t="s">
        <v>1023</v>
      </c>
      <c r="I223" s="258" t="s">
        <v>983</v>
      </c>
      <c r="J223" s="258"/>
      <c r="K223" s="258" t="s">
        <v>1024</v>
      </c>
      <c r="L223" s="38"/>
      <c r="M223" s="38"/>
      <c r="N223" s="38"/>
      <c r="O223" s="38"/>
    </row>
    <row r="224" ht="14.5" spans="1:15">
      <c r="A224" s="258" t="s">
        <v>951</v>
      </c>
      <c r="B224" s="383" t="s">
        <v>204</v>
      </c>
      <c r="C224" s="182">
        <v>5378646</v>
      </c>
      <c r="D224" s="258" t="s">
        <v>168</v>
      </c>
      <c r="E224" s="258" t="s">
        <v>1025</v>
      </c>
      <c r="F224" s="258" t="s">
        <v>1026</v>
      </c>
      <c r="G224" s="258" t="s">
        <v>965</v>
      </c>
      <c r="H224" s="258" t="s">
        <v>1027</v>
      </c>
      <c r="I224" s="258" t="s">
        <v>983</v>
      </c>
      <c r="J224" s="258"/>
      <c r="K224" s="258"/>
      <c r="L224" s="38"/>
      <c r="M224" s="123"/>
      <c r="N224" s="41"/>
      <c r="O224" s="41"/>
    </row>
    <row r="225" ht="14.5" spans="1:15">
      <c r="A225" s="258" t="s">
        <v>951</v>
      </c>
      <c r="B225" s="383" t="s">
        <v>204</v>
      </c>
      <c r="C225" s="182"/>
      <c r="D225" s="258" t="s">
        <v>1028</v>
      </c>
      <c r="E225" s="258" t="s">
        <v>1029</v>
      </c>
      <c r="F225" s="378" t="s">
        <v>1030</v>
      </c>
      <c r="G225" s="258" t="s">
        <v>1031</v>
      </c>
      <c r="H225" s="258" t="s">
        <v>1032</v>
      </c>
      <c r="I225" s="258" t="s">
        <v>980</v>
      </c>
      <c r="J225" s="182"/>
      <c r="K225" s="182"/>
      <c r="L225" s="41"/>
      <c r="M225" s="41"/>
      <c r="N225" s="41"/>
      <c r="O225" s="41"/>
    </row>
    <row r="226" ht="18" customHeight="1" spans="1:15">
      <c r="A226" s="258" t="s">
        <v>951</v>
      </c>
      <c r="B226" s="383" t="s">
        <v>204</v>
      </c>
      <c r="C226" s="386">
        <v>4899090</v>
      </c>
      <c r="D226" s="386" t="s">
        <v>253</v>
      </c>
      <c r="E226" s="386" t="s">
        <v>1033</v>
      </c>
      <c r="F226" s="386" t="s">
        <v>1034</v>
      </c>
      <c r="G226" s="258" t="s">
        <v>1035</v>
      </c>
      <c r="H226" s="258" t="s">
        <v>1036</v>
      </c>
      <c r="I226" s="258" t="s">
        <v>983</v>
      </c>
      <c r="J226" s="182"/>
      <c r="K226" s="182"/>
      <c r="L226" s="41"/>
      <c r="M226" s="41"/>
      <c r="N226" s="41"/>
      <c r="O226" s="41"/>
    </row>
    <row r="227" ht="18" customHeight="1" spans="1:15">
      <c r="A227" s="383" t="s">
        <v>951</v>
      </c>
      <c r="B227" s="383" t="s">
        <v>204</v>
      </c>
      <c r="C227" s="81">
        <v>5383645</v>
      </c>
      <c r="D227" s="383" t="s">
        <v>270</v>
      </c>
      <c r="E227" s="383" t="s">
        <v>1037</v>
      </c>
      <c r="F227" s="383" t="s">
        <v>1038</v>
      </c>
      <c r="G227" s="258" t="s">
        <v>214</v>
      </c>
      <c r="H227" s="383" t="s">
        <v>1039</v>
      </c>
      <c r="I227" s="383" t="s">
        <v>967</v>
      </c>
      <c r="J227" s="258"/>
      <c r="K227" s="395"/>
      <c r="L227" s="25"/>
      <c r="M227" s="38"/>
      <c r="N227" s="38"/>
      <c r="O227" s="38"/>
    </row>
    <row r="228" ht="18" customHeight="1" spans="1:15">
      <c r="A228" s="81" t="s">
        <v>951</v>
      </c>
      <c r="B228" s="81" t="s">
        <v>204</v>
      </c>
      <c r="C228" s="81">
        <v>4680372</v>
      </c>
      <c r="D228" s="81" t="s">
        <v>715</v>
      </c>
      <c r="E228" s="81" t="s">
        <v>1040</v>
      </c>
      <c r="F228" s="81" t="s">
        <v>1041</v>
      </c>
      <c r="G228" s="383" t="s">
        <v>187</v>
      </c>
      <c r="H228" s="81" t="s">
        <v>1042</v>
      </c>
      <c r="I228" s="81" t="s">
        <v>1043</v>
      </c>
      <c r="J228" s="258"/>
      <c r="K228" s="395"/>
      <c r="L228" s="29"/>
      <c r="M228" s="41"/>
      <c r="N228" s="41"/>
      <c r="O228" s="41"/>
    </row>
    <row r="229" ht="14.5" spans="1:15">
      <c r="A229" s="258" t="s">
        <v>951</v>
      </c>
      <c r="B229" s="383" t="s">
        <v>204</v>
      </c>
      <c r="C229" s="182">
        <v>4693130</v>
      </c>
      <c r="D229" s="258" t="s">
        <v>600</v>
      </c>
      <c r="E229" s="258" t="s">
        <v>1044</v>
      </c>
      <c r="F229" s="258" t="s">
        <v>1045</v>
      </c>
      <c r="G229" s="258" t="s">
        <v>320</v>
      </c>
      <c r="H229" s="258" t="s">
        <v>1046</v>
      </c>
      <c r="I229" s="258" t="s">
        <v>983</v>
      </c>
      <c r="J229" s="258"/>
      <c r="K229" s="258"/>
      <c r="L229" s="331"/>
      <c r="M229" s="38"/>
      <c r="N229" s="41"/>
      <c r="O229" s="41"/>
    </row>
    <row r="230" ht="14.5" spans="1:15">
      <c r="A230" s="383" t="s">
        <v>951</v>
      </c>
      <c r="B230" s="383" t="s">
        <v>204</v>
      </c>
      <c r="C230" s="81">
        <v>5382415</v>
      </c>
      <c r="D230" s="383" t="s">
        <v>253</v>
      </c>
      <c r="E230" s="383" t="s">
        <v>1047</v>
      </c>
      <c r="F230" s="389">
        <v>38141</v>
      </c>
      <c r="G230" s="258" t="s">
        <v>214</v>
      </c>
      <c r="H230" s="383" t="s">
        <v>1048</v>
      </c>
      <c r="I230" s="383" t="s">
        <v>967</v>
      </c>
      <c r="J230" s="258"/>
      <c r="K230" s="182"/>
      <c r="L230" s="200"/>
      <c r="M230" s="120"/>
      <c r="N230" s="120"/>
      <c r="O230" s="120"/>
    </row>
    <row r="231" ht="14.5" spans="1:15">
      <c r="A231" s="182"/>
      <c r="B231" s="424"/>
      <c r="C231" s="182"/>
      <c r="D231" s="182"/>
      <c r="E231" s="182"/>
      <c r="F231" s="392"/>
      <c r="G231" s="182"/>
      <c r="H231" s="182"/>
      <c r="I231" s="182"/>
      <c r="J231" s="182"/>
      <c r="K231" s="182"/>
      <c r="L231" s="41"/>
      <c r="M231" s="41"/>
      <c r="N231" s="41"/>
      <c r="O231" s="41"/>
    </row>
    <row r="232" ht="14.5" spans="1:15">
      <c r="A232" s="258" t="s">
        <v>317</v>
      </c>
      <c r="B232" s="258" t="s">
        <v>147</v>
      </c>
      <c r="C232" s="424">
        <v>5522654</v>
      </c>
      <c r="D232" s="258" t="s">
        <v>253</v>
      </c>
      <c r="E232" s="258" t="s">
        <v>1049</v>
      </c>
      <c r="F232" s="378" t="s">
        <v>1050</v>
      </c>
      <c r="G232" s="258" t="s">
        <v>1051</v>
      </c>
      <c r="H232" s="258" t="s">
        <v>1052</v>
      </c>
      <c r="I232" s="424" t="s">
        <v>1053</v>
      </c>
      <c r="J232" s="258"/>
      <c r="K232" s="258" t="s">
        <v>1054</v>
      </c>
      <c r="L232" s="41"/>
      <c r="M232" s="41"/>
      <c r="N232" s="41"/>
      <c r="O232" s="41"/>
    </row>
    <row r="233" ht="14.5" spans="1:15">
      <c r="A233" s="258" t="s">
        <v>317</v>
      </c>
      <c r="B233" s="258" t="s">
        <v>147</v>
      </c>
      <c r="C233" s="424">
        <v>5445649</v>
      </c>
      <c r="D233" s="258" t="s">
        <v>189</v>
      </c>
      <c r="E233" s="258" t="s">
        <v>1055</v>
      </c>
      <c r="F233" s="182" t="s">
        <v>1056</v>
      </c>
      <c r="G233" s="258" t="s">
        <v>214</v>
      </c>
      <c r="H233" s="258" t="s">
        <v>1057</v>
      </c>
      <c r="I233" s="424" t="s">
        <v>1053</v>
      </c>
      <c r="J233" s="182"/>
      <c r="K233" s="182">
        <v>46</v>
      </c>
      <c r="L233" s="41"/>
      <c r="M233" s="41"/>
      <c r="N233" s="41"/>
      <c r="O233" s="41"/>
    </row>
    <row r="234" ht="14.5" spans="1:15">
      <c r="A234" s="258" t="s">
        <v>317</v>
      </c>
      <c r="B234" s="258" t="s">
        <v>147</v>
      </c>
      <c r="C234" s="424">
        <v>5582764</v>
      </c>
      <c r="D234" s="258" t="s">
        <v>1058</v>
      </c>
      <c r="E234" s="258" t="s">
        <v>1059</v>
      </c>
      <c r="F234" s="182" t="s">
        <v>1060</v>
      </c>
      <c r="G234" s="258" t="s">
        <v>265</v>
      </c>
      <c r="H234" s="258" t="s">
        <v>1061</v>
      </c>
      <c r="I234" s="424" t="s">
        <v>1062</v>
      </c>
      <c r="J234" s="182"/>
      <c r="K234" s="182">
        <v>58</v>
      </c>
      <c r="L234" s="41"/>
      <c r="M234" s="41"/>
      <c r="N234" s="41"/>
      <c r="O234" s="41"/>
    </row>
    <row r="235" ht="14.5" spans="1:15">
      <c r="A235" s="258" t="s">
        <v>317</v>
      </c>
      <c r="B235" s="258" t="s">
        <v>147</v>
      </c>
      <c r="C235" s="424">
        <v>5445552</v>
      </c>
      <c r="D235" s="258" t="s">
        <v>148</v>
      </c>
      <c r="E235" s="258" t="s">
        <v>1063</v>
      </c>
      <c r="F235" s="378" t="s">
        <v>1064</v>
      </c>
      <c r="G235" s="258" t="s">
        <v>221</v>
      </c>
      <c r="H235" s="258" t="s">
        <v>1065</v>
      </c>
      <c r="I235" s="424" t="s">
        <v>1053</v>
      </c>
      <c r="J235" s="182"/>
      <c r="K235" s="182">
        <v>50</v>
      </c>
      <c r="L235" s="123" t="s">
        <v>1066</v>
      </c>
      <c r="M235" s="41"/>
      <c r="N235" s="41"/>
      <c r="O235" s="41"/>
    </row>
    <row r="236" ht="14.5" spans="1:15">
      <c r="A236" s="258" t="s">
        <v>317</v>
      </c>
      <c r="B236" s="258" t="s">
        <v>147</v>
      </c>
      <c r="C236" s="424">
        <v>4985023</v>
      </c>
      <c r="D236" s="258" t="s">
        <v>600</v>
      </c>
      <c r="E236" s="258" t="s">
        <v>1067</v>
      </c>
      <c r="F236" s="182" t="s">
        <v>1068</v>
      </c>
      <c r="G236" s="258" t="s">
        <v>196</v>
      </c>
      <c r="H236" s="258" t="s">
        <v>1069</v>
      </c>
      <c r="I236" s="424" t="s">
        <v>1053</v>
      </c>
      <c r="J236" s="182"/>
      <c r="K236" s="182">
        <v>63</v>
      </c>
      <c r="L236" s="41"/>
      <c r="M236" s="41"/>
      <c r="N236" s="41"/>
      <c r="O236" s="41"/>
    </row>
    <row r="237" ht="14.5" spans="1:15">
      <c r="A237" s="258" t="s">
        <v>317</v>
      </c>
      <c r="B237" s="258" t="s">
        <v>147</v>
      </c>
      <c r="C237" s="424">
        <v>5411904</v>
      </c>
      <c r="D237" s="258" t="s">
        <v>445</v>
      </c>
      <c r="E237" s="258" t="s">
        <v>1070</v>
      </c>
      <c r="F237" s="182" t="s">
        <v>1071</v>
      </c>
      <c r="G237" s="258" t="s">
        <v>196</v>
      </c>
      <c r="H237" s="258" t="s">
        <v>1072</v>
      </c>
      <c r="I237" s="424" t="s">
        <v>1053</v>
      </c>
      <c r="J237" s="182"/>
      <c r="K237" s="182">
        <v>52</v>
      </c>
      <c r="L237" s="41"/>
      <c r="M237" s="41"/>
      <c r="N237" s="41"/>
      <c r="O237" s="41"/>
    </row>
    <row r="238" ht="14.5" spans="1:15">
      <c r="A238" s="258" t="s">
        <v>317</v>
      </c>
      <c r="B238" s="258" t="s">
        <v>147</v>
      </c>
      <c r="C238" s="424">
        <v>4921542</v>
      </c>
      <c r="D238" s="258" t="s">
        <v>398</v>
      </c>
      <c r="E238" s="258" t="s">
        <v>1073</v>
      </c>
      <c r="F238" s="182" t="s">
        <v>1074</v>
      </c>
      <c r="G238" s="258" t="s">
        <v>355</v>
      </c>
      <c r="H238" s="258" t="s">
        <v>1075</v>
      </c>
      <c r="I238" s="424" t="s">
        <v>1053</v>
      </c>
      <c r="J238" s="182"/>
      <c r="K238" s="182"/>
      <c r="L238" s="41"/>
      <c r="M238" s="41"/>
      <c r="N238" s="41"/>
      <c r="O238" s="41"/>
    </row>
    <row r="239" ht="14.5" spans="1:15">
      <c r="A239" s="258" t="s">
        <v>317</v>
      </c>
      <c r="B239" s="258" t="s">
        <v>147</v>
      </c>
      <c r="C239" s="424">
        <v>4992199</v>
      </c>
      <c r="D239" s="258" t="s">
        <v>211</v>
      </c>
      <c r="E239" s="258" t="s">
        <v>1076</v>
      </c>
      <c r="F239" s="182" t="s">
        <v>1077</v>
      </c>
      <c r="G239" s="258" t="s">
        <v>196</v>
      </c>
      <c r="H239" s="258" t="s">
        <v>1078</v>
      </c>
      <c r="I239" s="424" t="s">
        <v>1053</v>
      </c>
      <c r="J239" s="182"/>
      <c r="K239" s="182">
        <v>53</v>
      </c>
      <c r="L239" s="41"/>
      <c r="M239" s="41"/>
      <c r="N239" s="41"/>
      <c r="O239" s="41"/>
    </row>
    <row r="240" ht="14.5" spans="1:15">
      <c r="A240" s="258" t="s">
        <v>317</v>
      </c>
      <c r="B240" s="182" t="s">
        <v>1079</v>
      </c>
      <c r="C240" s="424">
        <v>5398970</v>
      </c>
      <c r="D240" s="258" t="s">
        <v>1080</v>
      </c>
      <c r="E240" s="258" t="s">
        <v>1081</v>
      </c>
      <c r="F240" s="182" t="s">
        <v>1082</v>
      </c>
      <c r="G240" s="258" t="s">
        <v>265</v>
      </c>
      <c r="H240" s="258" t="s">
        <v>1083</v>
      </c>
      <c r="I240" s="424" t="s">
        <v>1084</v>
      </c>
      <c r="J240" s="182"/>
      <c r="K240" s="182">
        <v>50</v>
      </c>
      <c r="L240" s="41"/>
      <c r="M240" s="41"/>
      <c r="N240" s="41"/>
      <c r="O240" s="41"/>
    </row>
    <row r="241" ht="14.5" spans="1:15">
      <c r="A241" s="258" t="s">
        <v>317</v>
      </c>
      <c r="B241" s="258" t="s">
        <v>147</v>
      </c>
      <c r="C241" s="424">
        <v>4996472</v>
      </c>
      <c r="D241" s="258" t="s">
        <v>189</v>
      </c>
      <c r="E241" s="258" t="s">
        <v>1085</v>
      </c>
      <c r="F241" s="182" t="s">
        <v>1086</v>
      </c>
      <c r="G241" s="258" t="s">
        <v>320</v>
      </c>
      <c r="H241" s="258" t="s">
        <v>1087</v>
      </c>
      <c r="I241" s="424" t="s">
        <v>1084</v>
      </c>
      <c r="J241" s="182"/>
      <c r="K241" s="258" t="s">
        <v>323</v>
      </c>
      <c r="L241" s="41"/>
      <c r="M241" s="41"/>
      <c r="N241" s="41"/>
      <c r="O241" s="41"/>
    </row>
    <row r="242" ht="14.5" spans="1:15">
      <c r="A242" s="258" t="s">
        <v>317</v>
      </c>
      <c r="B242" s="258" t="s">
        <v>147</v>
      </c>
      <c r="C242" s="424">
        <v>5421253</v>
      </c>
      <c r="D242" s="258" t="s">
        <v>184</v>
      </c>
      <c r="E242" s="258" t="s">
        <v>1088</v>
      </c>
      <c r="F242" s="378" t="s">
        <v>1089</v>
      </c>
      <c r="G242" s="258" t="s">
        <v>196</v>
      </c>
      <c r="H242" s="258" t="s">
        <v>1090</v>
      </c>
      <c r="I242" s="424" t="s">
        <v>1062</v>
      </c>
      <c r="J242" s="182"/>
      <c r="K242" s="182">
        <v>64</v>
      </c>
      <c r="L242" s="41"/>
      <c r="M242" s="41"/>
      <c r="N242" s="41"/>
      <c r="O242" s="41"/>
    </row>
    <row r="243" ht="14.5" spans="1:15">
      <c r="A243" s="258" t="s">
        <v>317</v>
      </c>
      <c r="B243" s="258" t="s">
        <v>147</v>
      </c>
      <c r="C243" s="424">
        <v>5480773</v>
      </c>
      <c r="D243" s="258" t="s">
        <v>472</v>
      </c>
      <c r="E243" s="258" t="s">
        <v>1091</v>
      </c>
      <c r="F243" s="424" t="s">
        <v>1092</v>
      </c>
      <c r="G243" s="258" t="s">
        <v>879</v>
      </c>
      <c r="H243" s="258" t="s">
        <v>1093</v>
      </c>
      <c r="I243" s="424" t="s">
        <v>1062</v>
      </c>
      <c r="J243" s="182"/>
      <c r="K243" s="258" t="s">
        <v>1094</v>
      </c>
      <c r="L243" s="41"/>
      <c r="M243" s="41"/>
      <c r="N243" s="41"/>
      <c r="O243" s="41"/>
    </row>
    <row r="244" ht="14.5" spans="1:15">
      <c r="A244" s="258" t="s">
        <v>317</v>
      </c>
      <c r="B244" s="258" t="s">
        <v>147</v>
      </c>
      <c r="C244" s="424">
        <v>5378860</v>
      </c>
      <c r="D244" s="258" t="s">
        <v>257</v>
      </c>
      <c r="E244" s="258" t="s">
        <v>1095</v>
      </c>
      <c r="F244" s="182" t="s">
        <v>1096</v>
      </c>
      <c r="G244" s="258" t="s">
        <v>196</v>
      </c>
      <c r="H244" s="258" t="s">
        <v>1097</v>
      </c>
      <c r="I244" s="424" t="s">
        <v>1053</v>
      </c>
      <c r="J244" s="182"/>
      <c r="K244" s="182">
        <v>51</v>
      </c>
      <c r="L244" s="41"/>
      <c r="M244" s="41"/>
      <c r="N244" s="41"/>
      <c r="O244" s="41"/>
    </row>
    <row r="245" ht="14.5" spans="1:15">
      <c r="A245" s="258" t="s">
        <v>317</v>
      </c>
      <c r="B245" s="258" t="s">
        <v>147</v>
      </c>
      <c r="C245" s="424">
        <v>5394634</v>
      </c>
      <c r="D245" s="258" t="s">
        <v>168</v>
      </c>
      <c r="E245" s="258" t="s">
        <v>1098</v>
      </c>
      <c r="F245" s="182" t="s">
        <v>1099</v>
      </c>
      <c r="G245" s="258" t="s">
        <v>196</v>
      </c>
      <c r="H245" s="258" t="s">
        <v>1100</v>
      </c>
      <c r="I245" s="424" t="s">
        <v>1053</v>
      </c>
      <c r="J245" s="182"/>
      <c r="K245" s="182">
        <v>56</v>
      </c>
      <c r="L245" s="41"/>
      <c r="M245" s="41"/>
      <c r="N245" s="41"/>
      <c r="O245" s="41"/>
    </row>
    <row r="246" ht="14.5" spans="1:15">
      <c r="A246" s="258" t="s">
        <v>317</v>
      </c>
      <c r="B246" s="258" t="s">
        <v>147</v>
      </c>
      <c r="C246" s="424">
        <v>5018248</v>
      </c>
      <c r="D246" s="258" t="s">
        <v>168</v>
      </c>
      <c r="E246" s="258" t="s">
        <v>509</v>
      </c>
      <c r="F246" s="378" t="s">
        <v>1101</v>
      </c>
      <c r="G246" s="258" t="s">
        <v>196</v>
      </c>
      <c r="H246" s="258" t="s">
        <v>1102</v>
      </c>
      <c r="I246" s="424" t="s">
        <v>1053</v>
      </c>
      <c r="J246" s="182"/>
      <c r="K246" s="182">
        <v>50</v>
      </c>
      <c r="L246" s="41"/>
      <c r="M246" s="41"/>
      <c r="N246" s="41"/>
      <c r="O246" s="41"/>
    </row>
    <row r="247" ht="14.5" spans="1:15">
      <c r="A247" s="258" t="s">
        <v>317</v>
      </c>
      <c r="B247" s="258" t="s">
        <v>147</v>
      </c>
      <c r="C247" s="424">
        <v>5421318</v>
      </c>
      <c r="D247" s="258" t="s">
        <v>435</v>
      </c>
      <c r="E247" s="258" t="s">
        <v>1103</v>
      </c>
      <c r="F247" s="182" t="s">
        <v>1104</v>
      </c>
      <c r="G247" s="258" t="s">
        <v>214</v>
      </c>
      <c r="H247" s="258" t="s">
        <v>1105</v>
      </c>
      <c r="I247" s="424" t="s">
        <v>1053</v>
      </c>
      <c r="J247" s="182"/>
      <c r="K247" s="182">
        <v>50</v>
      </c>
      <c r="L247" s="41"/>
      <c r="M247" s="41"/>
      <c r="N247" s="41"/>
      <c r="O247" s="41"/>
    </row>
    <row r="248" ht="14.5" spans="1:15">
      <c r="A248" s="258" t="s">
        <v>317</v>
      </c>
      <c r="B248" s="258" t="s">
        <v>147</v>
      </c>
      <c r="C248" s="424">
        <v>5523414</v>
      </c>
      <c r="D248" s="258" t="s">
        <v>1106</v>
      </c>
      <c r="E248" s="258" t="s">
        <v>1107</v>
      </c>
      <c r="F248" s="378" t="s">
        <v>1108</v>
      </c>
      <c r="G248" s="258" t="s">
        <v>265</v>
      </c>
      <c r="H248" s="258" t="s">
        <v>1109</v>
      </c>
      <c r="I248" s="424" t="s">
        <v>1062</v>
      </c>
      <c r="J248" s="182"/>
      <c r="K248" s="182">
        <v>49</v>
      </c>
      <c r="L248" s="41"/>
      <c r="M248" s="41"/>
      <c r="N248" s="41"/>
      <c r="O248" s="41"/>
    </row>
    <row r="249" ht="14.5" spans="1:15">
      <c r="A249" s="258" t="s">
        <v>317</v>
      </c>
      <c r="B249" s="258" t="s">
        <v>147</v>
      </c>
      <c r="C249" s="424">
        <v>5380054</v>
      </c>
      <c r="D249" s="258" t="s">
        <v>1110</v>
      </c>
      <c r="E249" s="258" t="s">
        <v>1111</v>
      </c>
      <c r="F249" s="182" t="s">
        <v>1112</v>
      </c>
      <c r="G249" s="258" t="s">
        <v>196</v>
      </c>
      <c r="H249" s="258" t="s">
        <v>1113</v>
      </c>
      <c r="I249" s="424" t="s">
        <v>1053</v>
      </c>
      <c r="J249" s="182"/>
      <c r="K249" s="182">
        <v>63</v>
      </c>
      <c r="L249" s="41"/>
      <c r="M249" s="41"/>
      <c r="N249" s="41"/>
      <c r="O249" s="41"/>
    </row>
    <row r="250" ht="14.5" spans="1:15">
      <c r="A250" s="258" t="s">
        <v>317</v>
      </c>
      <c r="B250" s="258" t="s">
        <v>147</v>
      </c>
      <c r="C250" s="424">
        <v>5390746</v>
      </c>
      <c r="D250" s="258" t="s">
        <v>340</v>
      </c>
      <c r="E250" s="258" t="s">
        <v>1114</v>
      </c>
      <c r="F250" s="378" t="s">
        <v>1115</v>
      </c>
      <c r="G250" s="258" t="s">
        <v>196</v>
      </c>
      <c r="H250" s="258" t="s">
        <v>1116</v>
      </c>
      <c r="I250" s="424" t="s">
        <v>1053</v>
      </c>
      <c r="J250" s="182"/>
      <c r="K250" s="182">
        <v>64</v>
      </c>
      <c r="L250" s="41"/>
      <c r="M250" s="41"/>
      <c r="N250" s="41"/>
      <c r="O250" s="41"/>
    </row>
    <row r="251" ht="14.5" spans="1:15">
      <c r="A251" s="258" t="s">
        <v>317</v>
      </c>
      <c r="B251" s="258" t="s">
        <v>147</v>
      </c>
      <c r="C251" s="424">
        <v>5386640</v>
      </c>
      <c r="D251" s="258" t="s">
        <v>205</v>
      </c>
      <c r="E251" s="258" t="s">
        <v>1117</v>
      </c>
      <c r="F251" s="182" t="s">
        <v>1118</v>
      </c>
      <c r="G251" s="258" t="s">
        <v>214</v>
      </c>
      <c r="H251" s="258" t="s">
        <v>1119</v>
      </c>
      <c r="I251" s="424" t="s">
        <v>1053</v>
      </c>
      <c r="J251" s="182"/>
      <c r="K251" s="182">
        <v>40</v>
      </c>
      <c r="L251" s="41"/>
      <c r="M251" s="41"/>
      <c r="N251" s="41"/>
      <c r="O251" s="41"/>
    </row>
    <row r="252" ht="14.5" spans="1:15">
      <c r="A252" s="258" t="s">
        <v>317</v>
      </c>
      <c r="B252" s="258" t="s">
        <v>147</v>
      </c>
      <c r="C252" s="424">
        <v>4727963</v>
      </c>
      <c r="D252" s="258" t="s">
        <v>472</v>
      </c>
      <c r="E252" s="258" t="s">
        <v>1120</v>
      </c>
      <c r="F252" s="182" t="s">
        <v>1121</v>
      </c>
      <c r="G252" s="258" t="s">
        <v>265</v>
      </c>
      <c r="H252" s="258" t="s">
        <v>1122</v>
      </c>
      <c r="I252" s="424" t="s">
        <v>1123</v>
      </c>
      <c r="J252" s="182"/>
      <c r="K252" s="182"/>
      <c r="L252" s="41"/>
      <c r="M252" s="41"/>
      <c r="N252" s="41"/>
      <c r="O252" s="41"/>
    </row>
    <row r="253" ht="14.5" spans="1:15">
      <c r="A253" s="258" t="s">
        <v>317</v>
      </c>
      <c r="B253" s="258" t="s">
        <v>147</v>
      </c>
      <c r="C253" s="424">
        <v>5006721</v>
      </c>
      <c r="D253" s="258" t="s">
        <v>419</v>
      </c>
      <c r="E253" s="258" t="s">
        <v>1124</v>
      </c>
      <c r="F253" s="182" t="s">
        <v>1125</v>
      </c>
      <c r="G253" s="258" t="s">
        <v>214</v>
      </c>
      <c r="H253" s="258" t="s">
        <v>1126</v>
      </c>
      <c r="I253" s="424" t="s">
        <v>1053</v>
      </c>
      <c r="J253" s="182"/>
      <c r="K253" s="182">
        <v>54</v>
      </c>
      <c r="L253" s="41"/>
      <c r="M253" s="41"/>
      <c r="N253" s="41"/>
      <c r="O253" s="41"/>
    </row>
    <row r="254" ht="14.5" spans="1:15">
      <c r="A254" s="258" t="s">
        <v>317</v>
      </c>
      <c r="B254" s="258" t="s">
        <v>147</v>
      </c>
      <c r="C254" s="424">
        <v>4922207</v>
      </c>
      <c r="D254" s="258" t="s">
        <v>723</v>
      </c>
      <c r="E254" s="258" t="s">
        <v>1127</v>
      </c>
      <c r="F254" s="378" t="s">
        <v>1128</v>
      </c>
      <c r="G254" s="258" t="s">
        <v>196</v>
      </c>
      <c r="H254" s="258" t="s">
        <v>1129</v>
      </c>
      <c r="I254" s="424" t="s">
        <v>1130</v>
      </c>
      <c r="J254" s="182"/>
      <c r="K254" s="258" t="s">
        <v>389</v>
      </c>
      <c r="L254" s="123" t="s">
        <v>1131</v>
      </c>
      <c r="M254" s="41"/>
      <c r="N254" s="41"/>
      <c r="O254" s="41"/>
    </row>
    <row r="255" ht="14.5" spans="1:15">
      <c r="A255" s="258" t="s">
        <v>317</v>
      </c>
      <c r="B255" s="258" t="s">
        <v>147</v>
      </c>
      <c r="C255" s="424">
        <v>5388016</v>
      </c>
      <c r="D255" s="258" t="s">
        <v>253</v>
      </c>
      <c r="E255" s="258" t="s">
        <v>189</v>
      </c>
      <c r="F255" s="182" t="s">
        <v>1132</v>
      </c>
      <c r="G255" s="258" t="s">
        <v>320</v>
      </c>
      <c r="H255" s="258" t="s">
        <v>1133</v>
      </c>
      <c r="I255" s="424" t="s">
        <v>1053</v>
      </c>
      <c r="J255" s="182"/>
      <c r="K255" s="182">
        <v>49</v>
      </c>
      <c r="L255" s="41"/>
      <c r="M255" s="41"/>
      <c r="N255" s="41"/>
      <c r="O255" s="41"/>
    </row>
    <row r="256" ht="14.5" spans="1:15">
      <c r="A256" s="258" t="s">
        <v>317</v>
      </c>
      <c r="B256" s="258" t="s">
        <v>1134</v>
      </c>
      <c r="C256" s="424">
        <v>5079278</v>
      </c>
      <c r="D256" s="258" t="s">
        <v>1135</v>
      </c>
      <c r="E256" s="258" t="s">
        <v>586</v>
      </c>
      <c r="F256" s="378" t="s">
        <v>1136</v>
      </c>
      <c r="G256" s="258" t="s">
        <v>196</v>
      </c>
      <c r="H256" s="258" t="s">
        <v>1137</v>
      </c>
      <c r="I256" s="424" t="s">
        <v>1084</v>
      </c>
      <c r="J256" s="182"/>
      <c r="K256" s="182">
        <v>63</v>
      </c>
      <c r="L256" s="41"/>
      <c r="M256" s="41"/>
      <c r="N256" s="41"/>
      <c r="O256" s="41"/>
    </row>
    <row r="257" ht="14.5" spans="1:15">
      <c r="A257" s="258" t="s">
        <v>317</v>
      </c>
      <c r="B257" s="258" t="s">
        <v>147</v>
      </c>
      <c r="C257" s="424">
        <v>5392326</v>
      </c>
      <c r="D257" s="258" t="s">
        <v>1058</v>
      </c>
      <c r="E257" s="258" t="s">
        <v>1138</v>
      </c>
      <c r="F257" s="378" t="s">
        <v>186</v>
      </c>
      <c r="G257" s="258" t="s">
        <v>196</v>
      </c>
      <c r="H257" s="258" t="s">
        <v>1139</v>
      </c>
      <c r="I257" s="424" t="s">
        <v>1130</v>
      </c>
      <c r="J257" s="182"/>
      <c r="K257" s="182">
        <v>51</v>
      </c>
      <c r="L257" s="41"/>
      <c r="M257" s="41"/>
      <c r="N257" s="41"/>
      <c r="O257" s="41"/>
    </row>
    <row r="258" ht="14.5" spans="1:15">
      <c r="A258" s="258" t="s">
        <v>317</v>
      </c>
      <c r="B258" s="258" t="s">
        <v>147</v>
      </c>
      <c r="C258" s="424">
        <v>5349303</v>
      </c>
      <c r="D258" s="258" t="s">
        <v>306</v>
      </c>
      <c r="E258" s="258" t="s">
        <v>1140</v>
      </c>
      <c r="F258" s="182" t="s">
        <v>1141</v>
      </c>
      <c r="G258" s="258" t="s">
        <v>196</v>
      </c>
      <c r="H258" s="258" t="s">
        <v>1142</v>
      </c>
      <c r="I258" s="424" t="s">
        <v>1130</v>
      </c>
      <c r="J258" s="182"/>
      <c r="K258" s="182">
        <v>73</v>
      </c>
      <c r="L258" s="41"/>
      <c r="M258" s="41"/>
      <c r="N258" s="41"/>
      <c r="O258" s="41"/>
    </row>
    <row r="259" ht="14.5" spans="1:15">
      <c r="A259" s="258" t="s">
        <v>317</v>
      </c>
      <c r="B259" s="258" t="s">
        <v>1143</v>
      </c>
      <c r="C259" s="424">
        <v>4777277</v>
      </c>
      <c r="D259" s="258" t="s">
        <v>218</v>
      </c>
      <c r="E259" s="258" t="s">
        <v>1144</v>
      </c>
      <c r="F259" s="378" t="s">
        <v>1145</v>
      </c>
      <c r="G259" s="258" t="s">
        <v>196</v>
      </c>
      <c r="H259" s="258" t="s">
        <v>1146</v>
      </c>
      <c r="I259" s="382" t="s">
        <v>375</v>
      </c>
      <c r="J259" s="182"/>
      <c r="K259" s="182">
        <v>60</v>
      </c>
      <c r="L259" s="41"/>
      <c r="M259" s="41"/>
      <c r="N259" s="41"/>
      <c r="O259" s="41"/>
    </row>
    <row r="260" ht="14.5" spans="1:15">
      <c r="A260" s="258" t="s">
        <v>317</v>
      </c>
      <c r="B260" s="258" t="s">
        <v>147</v>
      </c>
      <c r="C260" s="424">
        <v>5394684</v>
      </c>
      <c r="D260" s="258" t="s">
        <v>168</v>
      </c>
      <c r="E260" s="258" t="s">
        <v>1147</v>
      </c>
      <c r="F260" s="378" t="s">
        <v>1148</v>
      </c>
      <c r="G260" s="258" t="s">
        <v>196</v>
      </c>
      <c r="H260" s="258" t="s">
        <v>1149</v>
      </c>
      <c r="I260" s="424" t="s">
        <v>1084</v>
      </c>
      <c r="J260" s="182"/>
      <c r="K260" s="258" t="s">
        <v>323</v>
      </c>
      <c r="L260" s="41"/>
      <c r="M260" s="41"/>
      <c r="N260" s="41"/>
      <c r="O260" s="41"/>
    </row>
    <row r="261" ht="14.5" spans="1:15">
      <c r="A261" s="258" t="s">
        <v>317</v>
      </c>
      <c r="B261" s="258" t="s">
        <v>147</v>
      </c>
      <c r="C261" s="424">
        <v>5380148</v>
      </c>
      <c r="D261" s="258" t="s">
        <v>723</v>
      </c>
      <c r="E261" s="258" t="s">
        <v>1150</v>
      </c>
      <c r="F261" s="182" t="s">
        <v>1151</v>
      </c>
      <c r="G261" s="258" t="s">
        <v>1152</v>
      </c>
      <c r="H261" s="258" t="s">
        <v>1153</v>
      </c>
      <c r="I261" s="424" t="s">
        <v>1084</v>
      </c>
      <c r="J261" s="182"/>
      <c r="K261" s="258" t="s">
        <v>1154</v>
      </c>
      <c r="L261" s="41"/>
      <c r="M261" s="41"/>
      <c r="N261" s="41"/>
      <c r="O261" s="41"/>
    </row>
    <row r="262" ht="14.5" spans="1:15">
      <c r="A262" s="258" t="s">
        <v>317</v>
      </c>
      <c r="B262" s="258" t="s">
        <v>1155</v>
      </c>
      <c r="C262" s="424">
        <v>5378679</v>
      </c>
      <c r="D262" s="258" t="s">
        <v>257</v>
      </c>
      <c r="E262" s="258" t="s">
        <v>1156</v>
      </c>
      <c r="F262" s="182" t="s">
        <v>1157</v>
      </c>
      <c r="G262" s="258" t="s">
        <v>228</v>
      </c>
      <c r="H262" s="258" t="s">
        <v>1158</v>
      </c>
      <c r="I262" s="424" t="s">
        <v>1053</v>
      </c>
      <c r="J262" s="182"/>
      <c r="K262" s="258">
        <v>43</v>
      </c>
      <c r="L262" s="41"/>
      <c r="M262" s="41"/>
      <c r="N262" s="41"/>
      <c r="O262" s="41"/>
    </row>
    <row r="263" ht="14.5" spans="1:15">
      <c r="A263" s="258" t="s">
        <v>317</v>
      </c>
      <c r="B263" s="258" t="s">
        <v>147</v>
      </c>
      <c r="C263" s="424">
        <v>5421321</v>
      </c>
      <c r="D263" s="258" t="s">
        <v>539</v>
      </c>
      <c r="E263" s="258" t="s">
        <v>268</v>
      </c>
      <c r="F263" s="144">
        <v>45143</v>
      </c>
      <c r="G263" s="258" t="s">
        <v>265</v>
      </c>
      <c r="H263" s="258" t="s">
        <v>1159</v>
      </c>
      <c r="I263" s="424" t="s">
        <v>1130</v>
      </c>
      <c r="J263" s="182"/>
      <c r="K263" s="182">
        <v>58</v>
      </c>
      <c r="L263" s="41"/>
      <c r="M263" s="41"/>
      <c r="N263" s="41"/>
      <c r="O263" s="41"/>
    </row>
    <row r="264" ht="14.5" spans="1:15">
      <c r="A264" s="258" t="s">
        <v>317</v>
      </c>
      <c r="B264" s="258" t="s">
        <v>147</v>
      </c>
      <c r="C264" s="424">
        <v>5322617</v>
      </c>
      <c r="D264" s="258" t="s">
        <v>148</v>
      </c>
      <c r="E264" s="258" t="s">
        <v>1160</v>
      </c>
      <c r="F264" s="378" t="s">
        <v>1161</v>
      </c>
      <c r="G264" s="258" t="s">
        <v>265</v>
      </c>
      <c r="H264" s="258" t="s">
        <v>1162</v>
      </c>
      <c r="I264" s="424" t="s">
        <v>1084</v>
      </c>
      <c r="J264" s="182"/>
      <c r="K264" s="182">
        <v>55</v>
      </c>
      <c r="L264" s="41"/>
      <c r="M264" s="41"/>
      <c r="N264" s="41"/>
      <c r="O264" s="41"/>
    </row>
    <row r="265" ht="14.5" spans="1:15">
      <c r="A265" s="258" t="s">
        <v>317</v>
      </c>
      <c r="B265" s="258" t="s">
        <v>1134</v>
      </c>
      <c r="C265" s="434">
        <v>4878372</v>
      </c>
      <c r="D265" s="258" t="s">
        <v>168</v>
      </c>
      <c r="E265" s="258" t="s">
        <v>1163</v>
      </c>
      <c r="F265" s="378" t="s">
        <v>1164</v>
      </c>
      <c r="G265" s="258" t="s">
        <v>320</v>
      </c>
      <c r="H265" s="258" t="s">
        <v>1165</v>
      </c>
      <c r="I265" s="424" t="s">
        <v>1166</v>
      </c>
      <c r="J265" s="182"/>
      <c r="K265" s="258" t="s">
        <v>339</v>
      </c>
      <c r="L265" s="41"/>
      <c r="M265" s="41"/>
      <c r="N265" s="41"/>
      <c r="O265" s="41"/>
    </row>
    <row r="266" ht="14.5" spans="1:15">
      <c r="A266" s="258" t="s">
        <v>317</v>
      </c>
      <c r="B266" s="258" t="s">
        <v>147</v>
      </c>
      <c r="C266" s="434" t="s">
        <v>1167</v>
      </c>
      <c r="D266" s="258" t="s">
        <v>984</v>
      </c>
      <c r="E266" s="258" t="s">
        <v>1168</v>
      </c>
      <c r="F266" s="182" t="s">
        <v>1169</v>
      </c>
      <c r="G266" s="258" t="s">
        <v>214</v>
      </c>
      <c r="H266" s="258" t="s">
        <v>1170</v>
      </c>
      <c r="I266" s="424" t="s">
        <v>1130</v>
      </c>
      <c r="J266" s="182"/>
      <c r="K266" s="182"/>
      <c r="L266" s="41"/>
      <c r="M266" s="41"/>
      <c r="N266" s="41"/>
      <c r="O266" s="41"/>
    </row>
    <row r="267" ht="14.5" spans="1:15">
      <c r="A267" s="258" t="s">
        <v>317</v>
      </c>
      <c r="B267" s="258" t="s">
        <v>147</v>
      </c>
      <c r="C267" s="434">
        <v>5332341</v>
      </c>
      <c r="D267" s="258" t="s">
        <v>344</v>
      </c>
      <c r="E267" s="258" t="s">
        <v>1171</v>
      </c>
      <c r="F267" s="182" t="s">
        <v>1172</v>
      </c>
      <c r="G267" s="182" t="s">
        <v>1173</v>
      </c>
      <c r="H267" s="258" t="s">
        <v>1174</v>
      </c>
      <c r="I267" s="424" t="s">
        <v>1084</v>
      </c>
      <c r="J267" s="383"/>
      <c r="K267" s="420">
        <v>60</v>
      </c>
      <c r="L267" s="29"/>
      <c r="M267" s="38"/>
      <c r="N267" s="38"/>
      <c r="O267" s="38"/>
    </row>
    <row r="268" ht="14.5" spans="1:15">
      <c r="A268" s="258" t="s">
        <v>317</v>
      </c>
      <c r="B268" s="258" t="s">
        <v>147</v>
      </c>
      <c r="C268" s="434">
        <v>5284190</v>
      </c>
      <c r="D268" s="258" t="s">
        <v>205</v>
      </c>
      <c r="E268" s="258" t="s">
        <v>1175</v>
      </c>
      <c r="F268" s="182" t="s">
        <v>1176</v>
      </c>
      <c r="G268" s="258" t="s">
        <v>196</v>
      </c>
      <c r="H268" s="258" t="s">
        <v>1177</v>
      </c>
      <c r="I268" s="424" t="s">
        <v>1053</v>
      </c>
      <c r="J268" s="182"/>
      <c r="K268" s="182">
        <v>40</v>
      </c>
      <c r="L268" s="41"/>
      <c r="M268" s="41"/>
      <c r="N268" s="41"/>
      <c r="O268" s="41"/>
    </row>
    <row r="269" ht="14.5" spans="1:15">
      <c r="A269" s="258" t="s">
        <v>317</v>
      </c>
      <c r="B269" s="258" t="s">
        <v>147</v>
      </c>
      <c r="C269" s="424">
        <v>5409885</v>
      </c>
      <c r="D269" s="258" t="s">
        <v>168</v>
      </c>
      <c r="E269" s="258" t="s">
        <v>1178</v>
      </c>
      <c r="F269" s="182" t="s">
        <v>1179</v>
      </c>
      <c r="G269" s="258" t="s">
        <v>196</v>
      </c>
      <c r="H269" s="258" t="s">
        <v>1180</v>
      </c>
      <c r="I269" s="424" t="s">
        <v>1053</v>
      </c>
      <c r="J269" s="258"/>
      <c r="K269" s="258">
        <v>48</v>
      </c>
      <c r="L269" s="200"/>
      <c r="M269" s="200"/>
      <c r="N269" s="240"/>
      <c r="O269" s="240"/>
    </row>
    <row r="270" ht="15" spans="1:15">
      <c r="A270" s="258" t="s">
        <v>1181</v>
      </c>
      <c r="B270" s="407" t="s">
        <v>650</v>
      </c>
      <c r="C270" s="406" t="s">
        <v>1182</v>
      </c>
      <c r="D270" s="407" t="s">
        <v>1183</v>
      </c>
      <c r="E270" s="407" t="s">
        <v>1184</v>
      </c>
      <c r="F270" s="407" t="s">
        <v>1185</v>
      </c>
      <c r="G270" s="435" t="s">
        <v>320</v>
      </c>
      <c r="H270" s="436" t="s">
        <v>1186</v>
      </c>
      <c r="I270" s="333" t="s">
        <v>588</v>
      </c>
      <c r="J270" s="182"/>
      <c r="K270" s="182"/>
      <c r="L270" s="41"/>
      <c r="M270" s="41"/>
      <c r="N270" s="41"/>
      <c r="O270" s="41"/>
    </row>
    <row r="271" ht="14.5" spans="1:15">
      <c r="A271" s="258" t="s">
        <v>1181</v>
      </c>
      <c r="B271" s="407" t="s">
        <v>1187</v>
      </c>
      <c r="C271" s="407">
        <v>5036175</v>
      </c>
      <c r="D271" s="407" t="s">
        <v>348</v>
      </c>
      <c r="E271" s="407" t="s">
        <v>1188</v>
      </c>
      <c r="F271" s="407" t="s">
        <v>1189</v>
      </c>
      <c r="G271" s="435" t="s">
        <v>232</v>
      </c>
      <c r="H271" s="435" t="s">
        <v>1190</v>
      </c>
      <c r="I271" s="407" t="s">
        <v>529</v>
      </c>
      <c r="J271" s="182"/>
      <c r="K271" s="182">
        <v>58</v>
      </c>
      <c r="L271" s="41"/>
      <c r="M271" s="41"/>
      <c r="N271" s="41"/>
      <c r="O271" s="41"/>
    </row>
    <row r="272" ht="14.5" spans="1:15">
      <c r="A272" s="258" t="s">
        <v>1181</v>
      </c>
      <c r="B272" s="182" t="s">
        <v>650</v>
      </c>
      <c r="C272" s="182">
        <v>5381843</v>
      </c>
      <c r="D272" s="182" t="s">
        <v>1191</v>
      </c>
      <c r="E272" s="182" t="s">
        <v>1192</v>
      </c>
      <c r="F272" s="182" t="s">
        <v>1193</v>
      </c>
      <c r="G272" s="258" t="s">
        <v>265</v>
      </c>
      <c r="H272" s="435" t="s">
        <v>1194</v>
      </c>
      <c r="I272" s="409" t="s">
        <v>1195</v>
      </c>
      <c r="J272" s="182"/>
      <c r="K272" s="182">
        <v>59</v>
      </c>
      <c r="L272" s="41"/>
      <c r="M272" s="41"/>
      <c r="N272" s="41"/>
      <c r="O272" s="41"/>
    </row>
    <row r="273" ht="14.5" spans="1:15">
      <c r="A273" s="258" t="s">
        <v>1181</v>
      </c>
      <c r="B273" s="407" t="s">
        <v>650</v>
      </c>
      <c r="C273" s="407">
        <v>5237518</v>
      </c>
      <c r="D273" s="407" t="s">
        <v>237</v>
      </c>
      <c r="E273" s="407" t="s">
        <v>225</v>
      </c>
      <c r="F273" s="437">
        <v>37869</v>
      </c>
      <c r="G273" s="435" t="s">
        <v>214</v>
      </c>
      <c r="H273" s="435" t="s">
        <v>1196</v>
      </c>
      <c r="I273" s="407" t="s">
        <v>529</v>
      </c>
      <c r="J273" s="182"/>
      <c r="K273" s="182">
        <v>72</v>
      </c>
      <c r="L273" s="41"/>
      <c r="M273" s="41"/>
      <c r="N273" s="41"/>
      <c r="O273" s="41"/>
    </row>
    <row r="274" ht="14.5" spans="1:15">
      <c r="A274" s="258" t="s">
        <v>1181</v>
      </c>
      <c r="B274" s="407" t="s">
        <v>650</v>
      </c>
      <c r="C274" s="182">
        <v>5322397</v>
      </c>
      <c r="D274" s="407" t="s">
        <v>445</v>
      </c>
      <c r="E274" s="407" t="s">
        <v>1197</v>
      </c>
      <c r="F274" s="437">
        <v>37447</v>
      </c>
      <c r="G274" s="435" t="s">
        <v>214</v>
      </c>
      <c r="H274" s="435" t="s">
        <v>1198</v>
      </c>
      <c r="I274" s="407" t="s">
        <v>1199</v>
      </c>
      <c r="J274" s="182"/>
      <c r="K274" s="182">
        <v>59</v>
      </c>
      <c r="L274" s="41"/>
      <c r="M274" s="41"/>
      <c r="N274" s="41"/>
      <c r="O274" s="41"/>
    </row>
    <row r="275" ht="14.5" spans="1:15">
      <c r="A275" s="258" t="s">
        <v>1181</v>
      </c>
      <c r="B275" s="406" t="s">
        <v>204</v>
      </c>
      <c r="C275" s="407">
        <v>5684676</v>
      </c>
      <c r="D275" s="407" t="s">
        <v>1135</v>
      </c>
      <c r="E275" s="407" t="s">
        <v>1200</v>
      </c>
      <c r="F275" s="437">
        <v>38079</v>
      </c>
      <c r="G275" s="435" t="s">
        <v>214</v>
      </c>
      <c r="H275" s="435" t="s">
        <v>1201</v>
      </c>
      <c r="I275" s="407" t="s">
        <v>352</v>
      </c>
      <c r="J275" s="182"/>
      <c r="K275" s="182">
        <v>54</v>
      </c>
      <c r="L275" s="41"/>
      <c r="M275" s="41"/>
      <c r="N275" s="41"/>
      <c r="O275" s="41"/>
    </row>
    <row r="276" ht="14.5" spans="1:15">
      <c r="A276" s="258" t="s">
        <v>1181</v>
      </c>
      <c r="B276" s="407" t="s">
        <v>592</v>
      </c>
      <c r="C276" s="407">
        <v>5736130</v>
      </c>
      <c r="D276" s="407" t="s">
        <v>715</v>
      </c>
      <c r="E276" s="407" t="s">
        <v>601</v>
      </c>
      <c r="F276" s="407" t="s">
        <v>1202</v>
      </c>
      <c r="G276" s="435" t="s">
        <v>214</v>
      </c>
      <c r="H276" s="435" t="s">
        <v>1203</v>
      </c>
      <c r="I276" s="407" t="s">
        <v>375</v>
      </c>
      <c r="J276" s="182"/>
      <c r="K276" s="182">
        <v>65</v>
      </c>
      <c r="L276" s="41"/>
      <c r="M276" s="41"/>
      <c r="N276" s="41"/>
      <c r="O276" s="41"/>
    </row>
    <row r="277" ht="14.5" spans="1:15">
      <c r="A277" s="258" t="s">
        <v>1181</v>
      </c>
      <c r="B277" s="407" t="s">
        <v>592</v>
      </c>
      <c r="C277" s="182"/>
      <c r="D277" s="407" t="s">
        <v>404</v>
      </c>
      <c r="E277" s="407" t="s">
        <v>1204</v>
      </c>
      <c r="F277" s="437">
        <v>37165</v>
      </c>
      <c r="G277" s="435" t="s">
        <v>214</v>
      </c>
      <c r="H277" s="436" t="s">
        <v>1205</v>
      </c>
      <c r="I277" s="258" t="s">
        <v>375</v>
      </c>
      <c r="J277" s="182"/>
      <c r="K277" s="182"/>
      <c r="L277" s="41"/>
      <c r="M277" s="41"/>
      <c r="N277" s="41"/>
      <c r="O277" s="41"/>
    </row>
    <row r="278" ht="14.5" spans="1:15">
      <c r="A278" s="258" t="s">
        <v>1181</v>
      </c>
      <c r="B278" s="182" t="s">
        <v>1206</v>
      </c>
      <c r="C278" s="182">
        <v>5333576</v>
      </c>
      <c r="D278" s="182" t="s">
        <v>715</v>
      </c>
      <c r="E278" s="182" t="s">
        <v>1207</v>
      </c>
      <c r="F278" s="182" t="s">
        <v>1208</v>
      </c>
      <c r="G278" s="435" t="s">
        <v>196</v>
      </c>
      <c r="H278" s="435" t="s">
        <v>1209</v>
      </c>
      <c r="I278" s="409" t="s">
        <v>1195</v>
      </c>
      <c r="J278" s="182"/>
      <c r="K278" s="182">
        <v>68</v>
      </c>
      <c r="L278" s="41"/>
      <c r="M278" s="41"/>
      <c r="N278" s="41"/>
      <c r="O278" s="41"/>
    </row>
    <row r="279" ht="14.5" spans="1:15">
      <c r="A279" s="258" t="s">
        <v>1181</v>
      </c>
      <c r="B279" s="182" t="s">
        <v>650</v>
      </c>
      <c r="C279" s="182">
        <v>4997238</v>
      </c>
      <c r="D279" s="182" t="s">
        <v>218</v>
      </c>
      <c r="E279" s="182" t="s">
        <v>1210</v>
      </c>
      <c r="F279" s="182" t="s">
        <v>1211</v>
      </c>
      <c r="G279" s="435" t="s">
        <v>1051</v>
      </c>
      <c r="H279" s="435" t="s">
        <v>1212</v>
      </c>
      <c r="I279" s="409" t="s">
        <v>1213</v>
      </c>
      <c r="J279" s="182"/>
      <c r="K279" s="394" t="s">
        <v>1214</v>
      </c>
      <c r="L279" s="41"/>
      <c r="M279" s="41"/>
      <c r="N279" s="41"/>
      <c r="O279" s="41"/>
    </row>
    <row r="280" ht="14.5" spans="1:15">
      <c r="A280" s="258" t="s">
        <v>1181</v>
      </c>
      <c r="B280" s="182" t="s">
        <v>1215</v>
      </c>
      <c r="C280" s="182">
        <v>5332451</v>
      </c>
      <c r="D280" s="258" t="s">
        <v>205</v>
      </c>
      <c r="E280" s="258" t="s">
        <v>1216</v>
      </c>
      <c r="F280" s="144">
        <v>38660</v>
      </c>
      <c r="G280" s="435" t="s">
        <v>320</v>
      </c>
      <c r="H280" s="435" t="s">
        <v>1217</v>
      </c>
      <c r="I280" s="258" t="s">
        <v>1195</v>
      </c>
      <c r="J280" s="182"/>
      <c r="K280" s="182">
        <v>46</v>
      </c>
      <c r="L280" s="41"/>
      <c r="M280" s="41"/>
      <c r="N280" s="41"/>
      <c r="O280" s="41"/>
    </row>
    <row r="281" ht="14.5" spans="1:15">
      <c r="A281" s="258" t="s">
        <v>1181</v>
      </c>
      <c r="B281" s="182" t="s">
        <v>1218</v>
      </c>
      <c r="C281" s="182">
        <v>5421251</v>
      </c>
      <c r="D281" s="258" t="s">
        <v>184</v>
      </c>
      <c r="E281" s="258" t="s">
        <v>1219</v>
      </c>
      <c r="F281" s="144">
        <v>38021</v>
      </c>
      <c r="G281" s="435" t="s">
        <v>196</v>
      </c>
      <c r="H281" s="435" t="s">
        <v>1220</v>
      </c>
      <c r="I281" s="409" t="s">
        <v>1221</v>
      </c>
      <c r="J281" s="182"/>
      <c r="K281" s="182">
        <v>56</v>
      </c>
      <c r="L281" s="41"/>
      <c r="M281" s="41"/>
      <c r="N281" s="41"/>
      <c r="O281" s="41"/>
    </row>
    <row r="282" ht="14.5" spans="1:15">
      <c r="A282" s="258" t="s">
        <v>1181</v>
      </c>
      <c r="B282" s="182" t="s">
        <v>650</v>
      </c>
      <c r="C282" s="182">
        <v>4998994</v>
      </c>
      <c r="D282" s="182" t="s">
        <v>1222</v>
      </c>
      <c r="E282" s="182" t="s">
        <v>1223</v>
      </c>
      <c r="F282" s="144">
        <v>36934</v>
      </c>
      <c r="G282" s="435" t="s">
        <v>187</v>
      </c>
      <c r="H282" s="435" t="s">
        <v>1224</v>
      </c>
      <c r="I282" s="409" t="s">
        <v>529</v>
      </c>
      <c r="J282" s="182"/>
      <c r="K282" s="258" t="s">
        <v>323</v>
      </c>
      <c r="L282" s="41"/>
      <c r="M282" s="41"/>
      <c r="N282" s="41"/>
      <c r="O282" s="41"/>
    </row>
    <row r="283" ht="14.5" spans="1:15">
      <c r="A283" s="258" t="s">
        <v>1181</v>
      </c>
      <c r="B283" s="407" t="s">
        <v>1187</v>
      </c>
      <c r="C283" s="407">
        <v>4919228</v>
      </c>
      <c r="D283" s="407" t="s">
        <v>253</v>
      </c>
      <c r="E283" s="407" t="s">
        <v>1225</v>
      </c>
      <c r="F283" s="407" t="s">
        <v>1226</v>
      </c>
      <c r="G283" s="435" t="s">
        <v>196</v>
      </c>
      <c r="H283" s="435" t="s">
        <v>1227</v>
      </c>
      <c r="I283" s="407" t="s">
        <v>1228</v>
      </c>
      <c r="J283" s="182"/>
      <c r="K283" s="182">
        <v>68</v>
      </c>
      <c r="L283" s="41"/>
      <c r="M283" s="41"/>
      <c r="N283" s="41"/>
      <c r="O283" s="41"/>
    </row>
    <row r="284" ht="14.5" spans="1:15">
      <c r="A284" s="258" t="s">
        <v>1181</v>
      </c>
      <c r="B284" s="182" t="s">
        <v>1215</v>
      </c>
      <c r="C284" s="407">
        <v>5322665</v>
      </c>
      <c r="D284" s="258" t="s">
        <v>218</v>
      </c>
      <c r="E284" s="258" t="s">
        <v>1229</v>
      </c>
      <c r="F284" s="437">
        <v>39117</v>
      </c>
      <c r="G284" s="435" t="s">
        <v>320</v>
      </c>
      <c r="H284" s="435" t="s">
        <v>1230</v>
      </c>
      <c r="I284" s="409" t="s">
        <v>1195</v>
      </c>
      <c r="J284" s="182"/>
      <c r="K284" s="182">
        <v>50</v>
      </c>
      <c r="L284" s="41"/>
      <c r="M284" s="41"/>
      <c r="N284" s="41"/>
      <c r="O284" s="41"/>
    </row>
    <row r="285" ht="14.5" spans="1:15">
      <c r="A285" s="258" t="s">
        <v>1181</v>
      </c>
      <c r="B285" s="182" t="s">
        <v>1231</v>
      </c>
      <c r="C285" s="182">
        <v>5227174</v>
      </c>
      <c r="D285" s="258" t="s">
        <v>398</v>
      </c>
      <c r="E285" s="258" t="s">
        <v>1232</v>
      </c>
      <c r="F285" s="384">
        <v>37444</v>
      </c>
      <c r="G285" s="435" t="s">
        <v>232</v>
      </c>
      <c r="H285" s="435" t="s">
        <v>1233</v>
      </c>
      <c r="I285" s="258" t="s">
        <v>1234</v>
      </c>
      <c r="J285" s="182"/>
      <c r="K285" s="182">
        <v>52</v>
      </c>
      <c r="L285" s="41"/>
      <c r="M285" s="41"/>
      <c r="N285" s="41"/>
      <c r="O285" s="41"/>
    </row>
    <row r="286" ht="15" spans="1:15">
      <c r="A286" s="258" t="s">
        <v>1181</v>
      </c>
      <c r="B286" s="406" t="s">
        <v>650</v>
      </c>
      <c r="C286" s="407">
        <v>4929418</v>
      </c>
      <c r="D286" s="407" t="s">
        <v>687</v>
      </c>
      <c r="E286" s="407" t="s">
        <v>1235</v>
      </c>
      <c r="F286" s="407" t="s">
        <v>1236</v>
      </c>
      <c r="G286" s="435" t="s">
        <v>1237</v>
      </c>
      <c r="H286" s="435" t="s">
        <v>1238</v>
      </c>
      <c r="I286" s="333" t="s">
        <v>529</v>
      </c>
      <c r="J286" s="182"/>
      <c r="K286" s="258" t="s">
        <v>1239</v>
      </c>
      <c r="L286" s="41"/>
      <c r="M286" s="41"/>
      <c r="N286" s="41"/>
      <c r="O286" s="41"/>
    </row>
    <row r="287" ht="14.5" spans="1:15">
      <c r="A287" s="258" t="s">
        <v>1181</v>
      </c>
      <c r="B287" s="182" t="s">
        <v>665</v>
      </c>
      <c r="C287" s="182">
        <v>4888130</v>
      </c>
      <c r="D287" s="182" t="s">
        <v>184</v>
      </c>
      <c r="E287" s="182" t="s">
        <v>1240</v>
      </c>
      <c r="F287" s="438">
        <v>36809</v>
      </c>
      <c r="G287" s="435" t="s">
        <v>1241</v>
      </c>
      <c r="H287" s="435" t="s">
        <v>1242</v>
      </c>
      <c r="I287" s="258" t="s">
        <v>375</v>
      </c>
      <c r="J287" s="182"/>
      <c r="K287" s="258" t="s">
        <v>1243</v>
      </c>
      <c r="L287" s="41"/>
      <c r="M287" s="41"/>
      <c r="N287" s="41"/>
      <c r="O287" s="41"/>
    </row>
    <row r="288" ht="14.5" spans="1:15">
      <c r="A288" s="258" t="s">
        <v>1181</v>
      </c>
      <c r="B288" s="407" t="s">
        <v>204</v>
      </c>
      <c r="C288" s="407">
        <v>4387458</v>
      </c>
      <c r="D288" s="407" t="s">
        <v>205</v>
      </c>
      <c r="E288" s="407" t="s">
        <v>1244</v>
      </c>
      <c r="F288" s="407" t="s">
        <v>1245</v>
      </c>
      <c r="G288" s="435" t="s">
        <v>273</v>
      </c>
      <c r="H288" s="435" t="s">
        <v>1246</v>
      </c>
      <c r="I288" s="407" t="s">
        <v>529</v>
      </c>
      <c r="J288" s="182"/>
      <c r="K288" s="258" t="s">
        <v>323</v>
      </c>
      <c r="L288" s="41"/>
      <c r="M288" s="41"/>
      <c r="N288" s="41"/>
      <c r="O288" s="41"/>
    </row>
    <row r="289" ht="14.5" spans="1:15">
      <c r="A289" s="258" t="s">
        <v>1181</v>
      </c>
      <c r="B289" s="407" t="s">
        <v>650</v>
      </c>
      <c r="C289" s="182">
        <v>5254783</v>
      </c>
      <c r="D289" s="407" t="s">
        <v>645</v>
      </c>
      <c r="E289" s="407" t="s">
        <v>409</v>
      </c>
      <c r="F289" s="407" t="s">
        <v>1247</v>
      </c>
      <c r="G289" s="435" t="s">
        <v>214</v>
      </c>
      <c r="H289" s="435" t="s">
        <v>1248</v>
      </c>
      <c r="I289" s="407" t="s">
        <v>769</v>
      </c>
      <c r="J289" s="182"/>
      <c r="K289" s="182">
        <v>49</v>
      </c>
      <c r="L289" s="41"/>
      <c r="M289" s="41"/>
      <c r="N289" s="41"/>
      <c r="O289" s="41"/>
    </row>
    <row r="290" ht="14.5" spans="1:15">
      <c r="A290" s="258" t="s">
        <v>1181</v>
      </c>
      <c r="B290" s="407" t="s">
        <v>650</v>
      </c>
      <c r="C290" s="407">
        <v>4427921</v>
      </c>
      <c r="D290" s="407" t="s">
        <v>218</v>
      </c>
      <c r="E290" s="407" t="s">
        <v>1249</v>
      </c>
      <c r="F290" s="437">
        <v>36378</v>
      </c>
      <c r="G290" s="435" t="s">
        <v>214</v>
      </c>
      <c r="H290" s="435" t="s">
        <v>1250</v>
      </c>
      <c r="I290" s="407" t="s">
        <v>1251</v>
      </c>
      <c r="J290" s="182"/>
      <c r="K290" s="182">
        <v>64</v>
      </c>
      <c r="L290" s="41"/>
      <c r="M290" s="41"/>
      <c r="N290" s="41"/>
      <c r="O290" s="41"/>
    </row>
    <row r="291" ht="14.5" spans="1:15">
      <c r="A291" s="258" t="s">
        <v>1181</v>
      </c>
      <c r="B291" s="407" t="s">
        <v>650</v>
      </c>
      <c r="C291" s="407">
        <v>4342354</v>
      </c>
      <c r="D291" s="407" t="s">
        <v>687</v>
      </c>
      <c r="E291" s="407" t="s">
        <v>1252</v>
      </c>
      <c r="F291" s="407" t="s">
        <v>1253</v>
      </c>
      <c r="G291" s="435" t="s">
        <v>187</v>
      </c>
      <c r="H291" s="435" t="s">
        <v>1254</v>
      </c>
      <c r="I291" s="407" t="s">
        <v>529</v>
      </c>
      <c r="J291" s="182"/>
      <c r="K291" s="258" t="s">
        <v>339</v>
      </c>
      <c r="L291" s="41"/>
      <c r="M291" s="41"/>
      <c r="N291" s="41"/>
      <c r="O291" s="41"/>
    </row>
    <row r="292" ht="14.5" spans="1:15">
      <c r="A292" s="258" t="s">
        <v>1181</v>
      </c>
      <c r="B292" s="435" t="s">
        <v>1187</v>
      </c>
      <c r="C292" s="435">
        <v>4940541</v>
      </c>
      <c r="D292" s="435" t="s">
        <v>218</v>
      </c>
      <c r="E292" s="435" t="s">
        <v>1244</v>
      </c>
      <c r="F292" s="438">
        <v>37002</v>
      </c>
      <c r="G292" s="435" t="s">
        <v>228</v>
      </c>
      <c r="H292" s="435" t="s">
        <v>1255</v>
      </c>
      <c r="I292" s="435" t="s">
        <v>1256</v>
      </c>
      <c r="J292" s="182"/>
      <c r="K292" s="182">
        <v>53</v>
      </c>
      <c r="L292" s="41"/>
      <c r="M292" s="41"/>
      <c r="N292" s="41"/>
      <c r="O292" s="41"/>
    </row>
    <row r="293" ht="14.5" spans="1:15">
      <c r="A293" s="258" t="s">
        <v>1181</v>
      </c>
      <c r="B293" s="407" t="s">
        <v>650</v>
      </c>
      <c r="C293" s="407">
        <v>4878520</v>
      </c>
      <c r="D293" s="407" t="s">
        <v>253</v>
      </c>
      <c r="E293" s="407" t="s">
        <v>594</v>
      </c>
      <c r="F293" s="407" t="s">
        <v>1257</v>
      </c>
      <c r="G293" s="435" t="s">
        <v>179</v>
      </c>
      <c r="H293" s="435" t="s">
        <v>1258</v>
      </c>
      <c r="I293" s="407" t="s">
        <v>588</v>
      </c>
      <c r="J293" s="182"/>
      <c r="K293" s="258" t="s">
        <v>323</v>
      </c>
      <c r="L293" s="41"/>
      <c r="M293" s="41"/>
      <c r="N293" s="41"/>
      <c r="O293" s="41"/>
    </row>
    <row r="294" ht="14.5" spans="1:15">
      <c r="A294" s="258" t="s">
        <v>1181</v>
      </c>
      <c r="B294" s="407" t="s">
        <v>650</v>
      </c>
      <c r="C294" s="407">
        <v>4389385</v>
      </c>
      <c r="D294" s="407" t="s">
        <v>1259</v>
      </c>
      <c r="E294" s="407" t="s">
        <v>1260</v>
      </c>
      <c r="F294" s="437">
        <v>36439</v>
      </c>
      <c r="G294" s="435" t="s">
        <v>240</v>
      </c>
      <c r="H294" s="435" t="s">
        <v>1261</v>
      </c>
      <c r="I294" s="407" t="s">
        <v>571</v>
      </c>
      <c r="J294" s="182"/>
      <c r="K294" s="258" t="s">
        <v>323</v>
      </c>
      <c r="L294" s="41"/>
      <c r="M294" s="41"/>
      <c r="N294" s="41"/>
      <c r="O294" s="41"/>
    </row>
    <row r="295" ht="14.5" spans="1:15">
      <c r="A295" s="258" t="s">
        <v>1181</v>
      </c>
      <c r="B295" s="435" t="s">
        <v>1262</v>
      </c>
      <c r="C295" s="435">
        <v>5458715</v>
      </c>
      <c r="D295" s="435" t="s">
        <v>1263</v>
      </c>
      <c r="E295" s="435" t="s">
        <v>1264</v>
      </c>
      <c r="F295" s="144">
        <v>32846</v>
      </c>
      <c r="G295" s="435" t="s">
        <v>1265</v>
      </c>
      <c r="H295" s="435" t="s">
        <v>1266</v>
      </c>
      <c r="I295" s="435" t="s">
        <v>529</v>
      </c>
      <c r="J295" s="182"/>
      <c r="K295" s="258" t="s">
        <v>323</v>
      </c>
      <c r="L295" s="41"/>
      <c r="M295" s="41"/>
      <c r="N295" s="41"/>
      <c r="O295" s="41"/>
    </row>
    <row r="296" ht="14.5" spans="1:15">
      <c r="A296" s="258" t="s">
        <v>1181</v>
      </c>
      <c r="B296" s="435" t="s">
        <v>592</v>
      </c>
      <c r="C296" s="435">
        <v>4690833</v>
      </c>
      <c r="D296" s="435" t="s">
        <v>211</v>
      </c>
      <c r="E296" s="435" t="s">
        <v>1267</v>
      </c>
      <c r="F296" s="435" t="s">
        <v>1268</v>
      </c>
      <c r="G296" s="435" t="s">
        <v>187</v>
      </c>
      <c r="H296" s="435" t="s">
        <v>1269</v>
      </c>
      <c r="I296" s="435" t="s">
        <v>375</v>
      </c>
      <c r="J296" s="182"/>
      <c r="K296" s="182">
        <v>50</v>
      </c>
      <c r="L296" s="41"/>
      <c r="M296" s="41"/>
      <c r="N296" s="41"/>
      <c r="O296" s="41"/>
    </row>
    <row r="297" ht="14.5" spans="1:15">
      <c r="A297" s="258" t="s">
        <v>1181</v>
      </c>
      <c r="B297" s="435" t="s">
        <v>1231</v>
      </c>
      <c r="C297" s="435">
        <v>5227174</v>
      </c>
      <c r="D297" s="435" t="s">
        <v>398</v>
      </c>
      <c r="E297" s="435" t="s">
        <v>1232</v>
      </c>
      <c r="F297" s="439">
        <v>37444</v>
      </c>
      <c r="G297" s="435" t="s">
        <v>232</v>
      </c>
      <c r="H297" s="435" t="s">
        <v>1233</v>
      </c>
      <c r="I297" s="435" t="s">
        <v>1234</v>
      </c>
      <c r="J297" s="258"/>
      <c r="K297" s="258">
        <v>52</v>
      </c>
      <c r="L297" s="41"/>
      <c r="M297" s="41"/>
      <c r="N297" s="41"/>
      <c r="O297" s="41"/>
    </row>
    <row r="298" ht="14.5" spans="1:15">
      <c r="A298" s="258" t="s">
        <v>1181</v>
      </c>
      <c r="B298" s="258" t="s">
        <v>572</v>
      </c>
      <c r="C298" s="435">
        <v>4559291</v>
      </c>
      <c r="D298" s="435" t="s">
        <v>184</v>
      </c>
      <c r="E298" s="435" t="s">
        <v>1270</v>
      </c>
      <c r="F298" s="435">
        <v>36788</v>
      </c>
      <c r="G298" s="435" t="s">
        <v>273</v>
      </c>
      <c r="H298" s="435" t="s">
        <v>1271</v>
      </c>
      <c r="I298" s="435" t="s">
        <v>1272</v>
      </c>
      <c r="J298" s="258"/>
      <c r="K298" s="258">
        <v>59</v>
      </c>
      <c r="L298" s="41"/>
      <c r="M298" s="41"/>
      <c r="N298" s="41"/>
      <c r="O298" s="41"/>
    </row>
    <row r="299" ht="14.5" spans="1:15">
      <c r="A299" s="107" t="s">
        <v>1273</v>
      </c>
      <c r="B299" s="344" t="s">
        <v>650</v>
      </c>
      <c r="C299" s="344">
        <v>5151310</v>
      </c>
      <c r="D299" s="256" t="s">
        <v>445</v>
      </c>
      <c r="E299" s="256" t="s">
        <v>1274</v>
      </c>
      <c r="F299" s="440">
        <v>36371</v>
      </c>
      <c r="G299" s="256" t="s">
        <v>179</v>
      </c>
      <c r="H299" s="256" t="s">
        <v>1275</v>
      </c>
      <c r="I299" s="145" t="s">
        <v>1276</v>
      </c>
      <c r="J299" s="38"/>
      <c r="K299" s="38">
        <v>58</v>
      </c>
      <c r="L299" s="41"/>
      <c r="M299" s="41"/>
      <c r="N299" s="41"/>
      <c r="O299" s="41"/>
    </row>
    <row r="300" ht="14.5" spans="1:15">
      <c r="A300" s="107" t="s">
        <v>1273</v>
      </c>
      <c r="B300" s="344" t="s">
        <v>650</v>
      </c>
      <c r="C300" s="344">
        <v>5088843</v>
      </c>
      <c r="D300" s="256" t="s">
        <v>211</v>
      </c>
      <c r="E300" s="256" t="s">
        <v>1277</v>
      </c>
      <c r="F300" s="441">
        <v>37262</v>
      </c>
      <c r="G300" s="256" t="s">
        <v>1051</v>
      </c>
      <c r="H300" s="145" t="s">
        <v>1278</v>
      </c>
      <c r="I300" s="145" t="s">
        <v>1279</v>
      </c>
      <c r="J300" s="38"/>
      <c r="K300" s="442">
        <v>0.887096774193548</v>
      </c>
      <c r="L300" s="41"/>
      <c r="M300" s="41"/>
      <c r="N300" s="41"/>
      <c r="O300" s="41"/>
    </row>
    <row r="301" ht="14.5" spans="1:15">
      <c r="A301" s="107" t="s">
        <v>1280</v>
      </c>
      <c r="B301" s="407" t="s">
        <v>204</v>
      </c>
      <c r="C301" s="344"/>
      <c r="D301" s="344"/>
      <c r="E301" s="344"/>
      <c r="F301" s="344"/>
      <c r="G301" s="344"/>
      <c r="H301" s="344"/>
      <c r="I301" s="344"/>
      <c r="J301" s="38"/>
      <c r="K301" s="38"/>
      <c r="L301" s="41"/>
      <c r="M301" s="41"/>
      <c r="N301" s="41"/>
      <c r="O301" s="41"/>
    </row>
    <row r="302" ht="14.5" spans="1:15">
      <c r="A302" s="107"/>
      <c r="B302" s="344"/>
      <c r="C302" s="344"/>
      <c r="D302" s="344"/>
      <c r="E302" s="344"/>
      <c r="F302" s="344"/>
      <c r="G302" s="344"/>
      <c r="H302" s="344"/>
      <c r="I302" s="344"/>
      <c r="J302" s="38"/>
      <c r="K302" s="38"/>
      <c r="L302" s="41"/>
      <c r="M302" s="41"/>
      <c r="N302" s="41"/>
      <c r="O302" s="41"/>
    </row>
    <row r="303" ht="14.5" spans="1:15">
      <c r="A303" s="107"/>
      <c r="B303" s="344"/>
      <c r="C303" s="344"/>
      <c r="D303" s="344"/>
      <c r="E303" s="344"/>
      <c r="F303" s="344"/>
      <c r="G303" s="344"/>
      <c r="H303" s="344"/>
      <c r="I303" s="344"/>
      <c r="J303" s="38"/>
      <c r="K303" s="38"/>
      <c r="L303" s="41"/>
      <c r="M303" s="41"/>
      <c r="N303" s="41"/>
      <c r="O303" s="41"/>
    </row>
    <row r="304" ht="14.5" spans="1:15">
      <c r="A304" s="107"/>
      <c r="B304" s="344"/>
      <c r="C304" s="344"/>
      <c r="D304" s="344"/>
      <c r="E304" s="344"/>
      <c r="F304" s="344"/>
      <c r="G304" s="344"/>
      <c r="H304" s="344"/>
      <c r="I304" s="344"/>
      <c r="J304" s="38"/>
      <c r="K304" s="38"/>
      <c r="L304" s="41"/>
      <c r="M304" s="41"/>
      <c r="N304" s="41"/>
      <c r="O304" s="41"/>
    </row>
    <row r="305" ht="14.5" spans="1:15">
      <c r="A305" s="107"/>
      <c r="B305" s="344"/>
      <c r="C305" s="344"/>
      <c r="D305" s="344"/>
      <c r="E305" s="344"/>
      <c r="F305" s="441"/>
      <c r="G305" s="344"/>
      <c r="H305" s="344"/>
      <c r="I305" s="344"/>
      <c r="J305" s="38"/>
      <c r="K305" s="38"/>
      <c r="L305" s="41"/>
      <c r="M305" s="41"/>
      <c r="N305" s="41"/>
      <c r="O305" s="41"/>
    </row>
    <row r="306" ht="14.5" spans="1:15">
      <c r="A306" s="107"/>
      <c r="B306" s="344"/>
      <c r="C306" s="344"/>
      <c r="D306" s="344"/>
      <c r="E306" s="344"/>
      <c r="F306" s="344"/>
      <c r="G306" s="344"/>
      <c r="H306" s="344"/>
      <c r="I306" s="344"/>
      <c r="J306" s="38"/>
      <c r="K306" s="38"/>
      <c r="L306" s="41"/>
      <c r="M306" s="41"/>
      <c r="N306" s="41"/>
      <c r="O306" s="41"/>
    </row>
    <row r="307" ht="14.5" spans="1:15">
      <c r="A307" s="107"/>
      <c r="B307" s="344"/>
      <c r="C307" s="344"/>
      <c r="D307" s="344"/>
      <c r="E307" s="344"/>
      <c r="F307" s="344"/>
      <c r="G307" s="344"/>
      <c r="H307" s="344"/>
      <c r="I307" s="344"/>
      <c r="J307" s="38"/>
      <c r="K307" s="38"/>
      <c r="L307" s="41"/>
      <c r="M307" s="41"/>
      <c r="N307" s="41"/>
      <c r="O307" s="41"/>
    </row>
    <row r="308" ht="14.5" spans="1:15">
      <c r="A308" s="41"/>
      <c r="B308" s="41"/>
      <c r="C308" s="41"/>
      <c r="D308" s="41"/>
      <c r="E308" s="41"/>
      <c r="F308" s="41"/>
      <c r="G308" s="41"/>
      <c r="H308" s="41"/>
      <c r="I308" s="41"/>
      <c r="J308" s="38"/>
      <c r="K308" s="38"/>
      <c r="L308" s="41"/>
      <c r="M308" s="41"/>
      <c r="N308" s="41"/>
      <c r="O308" s="41"/>
    </row>
    <row r="309" ht="14.5" spans="1:15">
      <c r="A309" s="41"/>
      <c r="B309" s="41"/>
      <c r="C309" s="41"/>
      <c r="D309" s="41"/>
      <c r="E309" s="41"/>
      <c r="F309" s="41"/>
      <c r="G309" s="41"/>
      <c r="H309" s="41"/>
      <c r="I309" s="41"/>
      <c r="J309" s="38"/>
      <c r="K309" s="38"/>
      <c r="L309" s="41"/>
      <c r="M309" s="41"/>
      <c r="N309" s="41"/>
      <c r="O309" s="41"/>
    </row>
    <row r="310" ht="14.5" spans="1:15">
      <c r="A310" s="41"/>
      <c r="B310" s="41"/>
      <c r="C310" s="41"/>
      <c r="D310" s="41"/>
      <c r="E310" s="41"/>
      <c r="F310" s="41"/>
      <c r="G310" s="41"/>
      <c r="H310" s="41"/>
      <c r="I310" s="41"/>
      <c r="J310" s="38"/>
      <c r="K310" s="38"/>
      <c r="L310" s="41"/>
      <c r="M310" s="41"/>
      <c r="N310" s="41"/>
      <c r="O310" s="41"/>
    </row>
    <row r="311" ht="14.5" spans="1:15">
      <c r="A311" s="41"/>
      <c r="B311" s="41"/>
      <c r="C311" s="41"/>
      <c r="D311" s="41"/>
      <c r="E311" s="41"/>
      <c r="F311" s="41"/>
      <c r="G311" s="41"/>
      <c r="H311" s="41"/>
      <c r="I311" s="41"/>
      <c r="J311" s="38"/>
      <c r="K311" s="38"/>
      <c r="L311" s="41"/>
      <c r="M311" s="41"/>
      <c r="N311" s="41"/>
      <c r="O311" s="41"/>
    </row>
    <row r="312" ht="14.5" spans="1:15">
      <c r="A312" s="41"/>
      <c r="B312" s="41"/>
      <c r="C312" s="41"/>
      <c r="D312" s="41"/>
      <c r="E312" s="41"/>
      <c r="F312" s="41"/>
      <c r="G312" s="41"/>
      <c r="H312" s="41"/>
      <c r="I312" s="41"/>
      <c r="J312" s="38"/>
      <c r="K312" s="38"/>
      <c r="L312" s="41"/>
      <c r="M312" s="41"/>
      <c r="N312" s="41"/>
      <c r="O312" s="41"/>
    </row>
    <row r="313" ht="14.5" spans="1:15">
      <c r="A313" s="41"/>
      <c r="B313" s="41"/>
      <c r="C313" s="41"/>
      <c r="D313" s="41"/>
      <c r="E313" s="41"/>
      <c r="F313" s="41"/>
      <c r="G313" s="41"/>
      <c r="H313" s="41"/>
      <c r="I313" s="41"/>
      <c r="J313" s="38"/>
      <c r="K313" s="38"/>
      <c r="L313" s="41"/>
      <c r="M313" s="41"/>
      <c r="N313" s="41"/>
      <c r="O313" s="41"/>
    </row>
    <row r="314" ht="14.5" spans="1:15">
      <c r="A314" s="41"/>
      <c r="B314" s="41"/>
      <c r="C314" s="41"/>
      <c r="D314" s="41"/>
      <c r="E314" s="41"/>
      <c r="F314" s="41"/>
      <c r="G314" s="41"/>
      <c r="H314" s="41"/>
      <c r="I314" s="41"/>
      <c r="J314" s="38"/>
      <c r="K314" s="38"/>
      <c r="L314" s="41"/>
      <c r="M314" s="41"/>
      <c r="N314" s="41"/>
      <c r="O314" s="41"/>
    </row>
    <row r="315" ht="14.5" spans="1:15">
      <c r="A315" s="41"/>
      <c r="B315" s="41"/>
      <c r="C315" s="41"/>
      <c r="D315" s="41"/>
      <c r="E315" s="41"/>
      <c r="F315" s="41"/>
      <c r="G315" s="41"/>
      <c r="H315" s="41"/>
      <c r="I315" s="41"/>
      <c r="J315" s="38"/>
      <c r="K315" s="38"/>
      <c r="L315" s="41"/>
      <c r="M315" s="41"/>
      <c r="N315" s="41"/>
      <c r="O315" s="41"/>
    </row>
    <row r="316" ht="14.5" spans="1:15">
      <c r="A316" s="41"/>
      <c r="B316" s="41"/>
      <c r="C316" s="41"/>
      <c r="D316" s="41"/>
      <c r="E316" s="41"/>
      <c r="F316" s="41"/>
      <c r="G316" s="41"/>
      <c r="H316" s="41"/>
      <c r="I316" s="41"/>
      <c r="J316" s="38"/>
      <c r="K316" s="38"/>
      <c r="L316" s="41"/>
      <c r="M316" s="41"/>
      <c r="N316" s="41"/>
      <c r="O316" s="41"/>
    </row>
    <row r="317" ht="14.5" spans="1:15">
      <c r="A317" s="41"/>
      <c r="B317" s="41"/>
      <c r="C317" s="41"/>
      <c r="D317" s="41"/>
      <c r="E317" s="41"/>
      <c r="F317" s="41"/>
      <c r="G317" s="41"/>
      <c r="H317" s="41"/>
      <c r="I317" s="41"/>
      <c r="J317" s="38"/>
      <c r="K317" s="38"/>
      <c r="L317" s="41"/>
      <c r="M317" s="41"/>
      <c r="N317" s="41"/>
      <c r="O317" s="41"/>
    </row>
    <row r="318" ht="14.5" spans="1:15">
      <c r="A318" s="41"/>
      <c r="B318" s="41"/>
      <c r="C318" s="41"/>
      <c r="D318" s="41"/>
      <c r="E318" s="41"/>
      <c r="F318" s="41"/>
      <c r="G318" s="41"/>
      <c r="H318" s="41"/>
      <c r="I318" s="41"/>
      <c r="J318" s="38"/>
      <c r="K318" s="38"/>
      <c r="L318" s="41"/>
      <c r="M318" s="41"/>
      <c r="N318" s="41"/>
      <c r="O318" s="41"/>
    </row>
    <row r="319" ht="14.5" spans="1:15">
      <c r="A319" s="41"/>
      <c r="B319" s="41"/>
      <c r="C319" s="41"/>
      <c r="D319" s="41"/>
      <c r="E319" s="41"/>
      <c r="F319" s="41"/>
      <c r="G319" s="41"/>
      <c r="H319" s="41"/>
      <c r="I319" s="41"/>
      <c r="J319" s="38"/>
      <c r="K319" s="38"/>
      <c r="L319" s="41"/>
      <c r="M319" s="41"/>
      <c r="N319" s="41"/>
      <c r="O319" s="41"/>
    </row>
    <row r="320" ht="14.5" spans="1:15">
      <c r="A320" s="41"/>
      <c r="B320" s="41"/>
      <c r="C320" s="41"/>
      <c r="D320" s="41"/>
      <c r="E320" s="41"/>
      <c r="F320" s="41"/>
      <c r="G320" s="41"/>
      <c r="H320" s="41"/>
      <c r="I320" s="41"/>
      <c r="J320" s="38"/>
      <c r="K320" s="38"/>
      <c r="L320" s="41"/>
      <c r="M320" s="41"/>
      <c r="N320" s="41"/>
      <c r="O320" s="41"/>
    </row>
    <row r="321" ht="14.5" spans="1:15">
      <c r="A321" s="41"/>
      <c r="B321" s="41"/>
      <c r="C321" s="41"/>
      <c r="D321" s="41"/>
      <c r="E321" s="41"/>
      <c r="F321" s="41"/>
      <c r="G321" s="41"/>
      <c r="H321" s="41"/>
      <c r="I321" s="41"/>
      <c r="J321" s="38"/>
      <c r="K321" s="38"/>
      <c r="L321" s="41"/>
      <c r="M321" s="41"/>
      <c r="N321" s="41"/>
      <c r="O321" s="41"/>
    </row>
    <row r="322" ht="14.5" spans="1:15">
      <c r="A322" s="41"/>
      <c r="B322" s="41"/>
      <c r="C322" s="41"/>
      <c r="D322" s="41"/>
      <c r="E322" s="41"/>
      <c r="F322" s="41"/>
      <c r="G322" s="41"/>
      <c r="H322" s="41"/>
      <c r="I322" s="41"/>
      <c r="J322" s="38"/>
      <c r="K322" s="38"/>
      <c r="L322" s="41"/>
      <c r="M322" s="41"/>
      <c r="N322" s="41"/>
      <c r="O322" s="41"/>
    </row>
    <row r="323" ht="14.5" spans="1:15">
      <c r="A323" s="41"/>
      <c r="B323" s="41"/>
      <c r="C323" s="41"/>
      <c r="D323" s="41"/>
      <c r="E323" s="41"/>
      <c r="F323" s="41"/>
      <c r="G323" s="41"/>
      <c r="H323" s="41"/>
      <c r="I323" s="41"/>
      <c r="J323" s="38"/>
      <c r="K323" s="38"/>
      <c r="L323" s="41"/>
      <c r="M323" s="41"/>
      <c r="N323" s="41"/>
      <c r="O323" s="41"/>
    </row>
    <row r="324" ht="14.5" spans="1:15">
      <c r="A324" s="41"/>
      <c r="B324" s="41"/>
      <c r="C324" s="41"/>
      <c r="D324" s="41"/>
      <c r="E324" s="41"/>
      <c r="F324" s="41"/>
      <c r="G324" s="41"/>
      <c r="H324" s="41"/>
      <c r="I324" s="41"/>
      <c r="J324" s="38"/>
      <c r="K324" s="38"/>
      <c r="L324" s="41"/>
      <c r="M324" s="41"/>
      <c r="N324" s="41"/>
      <c r="O324" s="41"/>
    </row>
    <row r="325" ht="14.5" spans="1:15">
      <c r="A325" s="41"/>
      <c r="B325" s="41"/>
      <c r="C325" s="41"/>
      <c r="D325" s="41"/>
      <c r="E325" s="41"/>
      <c r="F325" s="41"/>
      <c r="G325" s="41"/>
      <c r="H325" s="41"/>
      <c r="I325" s="41"/>
      <c r="J325" s="38"/>
      <c r="K325" s="38"/>
      <c r="L325" s="38"/>
      <c r="M325" s="41"/>
      <c r="N325" s="41"/>
      <c r="O325" s="41"/>
    </row>
    <row r="326" ht="14.5" spans="1:15">
      <c r="A326" s="107" t="s">
        <v>358</v>
      </c>
      <c r="B326" s="107" t="s">
        <v>650</v>
      </c>
      <c r="C326" s="38">
        <v>5049691</v>
      </c>
      <c r="D326" s="107" t="s">
        <v>445</v>
      </c>
      <c r="E326" s="107" t="s">
        <v>1281</v>
      </c>
      <c r="F326" s="141">
        <v>37021</v>
      </c>
      <c r="G326" s="107" t="s">
        <v>265</v>
      </c>
      <c r="H326" s="107" t="s">
        <v>1282</v>
      </c>
      <c r="I326" s="107" t="s">
        <v>529</v>
      </c>
      <c r="J326" s="107" t="s">
        <v>182</v>
      </c>
      <c r="K326" s="38">
        <v>61</v>
      </c>
      <c r="L326" s="38"/>
      <c r="M326" s="41"/>
      <c r="N326" s="41"/>
      <c r="O326" s="41"/>
    </row>
    <row r="327" ht="14.5" spans="1:15">
      <c r="A327" s="107" t="s">
        <v>358</v>
      </c>
      <c r="B327" s="107" t="s">
        <v>217</v>
      </c>
      <c r="C327" s="38">
        <v>4725086</v>
      </c>
      <c r="D327" s="107" t="s">
        <v>1283</v>
      </c>
      <c r="E327" s="107" t="s">
        <v>1284</v>
      </c>
      <c r="F327" s="107" t="s">
        <v>1285</v>
      </c>
      <c r="G327" s="107" t="s">
        <v>179</v>
      </c>
      <c r="H327" s="107" t="s">
        <v>1286</v>
      </c>
      <c r="I327" s="107" t="s">
        <v>384</v>
      </c>
      <c r="J327" s="107" t="s">
        <v>182</v>
      </c>
      <c r="K327" s="38">
        <v>69</v>
      </c>
      <c r="L327" s="107" t="s">
        <v>175</v>
      </c>
      <c r="M327" s="41"/>
      <c r="N327" s="41"/>
      <c r="O327" s="41"/>
    </row>
    <row r="328" ht="14.5" spans="1:15">
      <c r="A328" s="107" t="s">
        <v>358</v>
      </c>
      <c r="B328" s="107" t="s">
        <v>650</v>
      </c>
      <c r="C328" s="38">
        <v>4784206</v>
      </c>
      <c r="D328" s="107" t="s">
        <v>543</v>
      </c>
      <c r="E328" s="107" t="s">
        <v>1287</v>
      </c>
      <c r="F328" s="243" t="s">
        <v>1288</v>
      </c>
      <c r="G328" s="107" t="s">
        <v>1289</v>
      </c>
      <c r="H328" s="107" t="s">
        <v>1290</v>
      </c>
      <c r="I328" s="107" t="s">
        <v>1291</v>
      </c>
      <c r="J328" s="107" t="s">
        <v>182</v>
      </c>
      <c r="K328" s="442">
        <v>0.929824561403509</v>
      </c>
      <c r="L328" s="38"/>
      <c r="M328" s="41"/>
      <c r="N328" s="41"/>
      <c r="O328" s="41"/>
    </row>
    <row r="329" ht="14.5" spans="1:15">
      <c r="A329" s="107" t="s">
        <v>358</v>
      </c>
      <c r="B329" s="107" t="s">
        <v>217</v>
      </c>
      <c r="C329" s="38">
        <v>4388677</v>
      </c>
      <c r="D329" s="107" t="s">
        <v>184</v>
      </c>
      <c r="E329" s="107" t="s">
        <v>1292</v>
      </c>
      <c r="F329" s="243" t="s">
        <v>1293</v>
      </c>
      <c r="G329" s="107" t="s">
        <v>214</v>
      </c>
      <c r="H329" s="107" t="s">
        <v>1294</v>
      </c>
      <c r="I329" s="107" t="s">
        <v>1295</v>
      </c>
      <c r="J329" s="107" t="s">
        <v>182</v>
      </c>
      <c r="K329" s="38"/>
      <c r="L329" s="38"/>
      <c r="M329" s="41"/>
      <c r="N329" s="41"/>
      <c r="O329" s="41"/>
    </row>
    <row r="330" ht="14.5" spans="1:15">
      <c r="A330" s="107" t="s">
        <v>358</v>
      </c>
      <c r="B330" s="107" t="s">
        <v>217</v>
      </c>
      <c r="C330" s="38">
        <v>4904199</v>
      </c>
      <c r="D330" s="107" t="s">
        <v>1080</v>
      </c>
      <c r="E330" s="107" t="s">
        <v>1296</v>
      </c>
      <c r="F330" s="243" t="s">
        <v>1297</v>
      </c>
      <c r="G330" s="107" t="s">
        <v>1298</v>
      </c>
      <c r="H330" s="107" t="s">
        <v>1299</v>
      </c>
      <c r="I330" s="107" t="s">
        <v>375</v>
      </c>
      <c r="J330" s="107" t="s">
        <v>182</v>
      </c>
      <c r="K330" s="107" t="s">
        <v>1300</v>
      </c>
      <c r="L330" s="38"/>
      <c r="M330" s="41"/>
      <c r="N330" s="41"/>
      <c r="O330" s="41"/>
    </row>
    <row r="331" ht="14.5" spans="1:15">
      <c r="A331" s="107" t="s">
        <v>1301</v>
      </c>
      <c r="B331" s="200" t="s">
        <v>204</v>
      </c>
      <c r="C331" s="200">
        <v>5342643</v>
      </c>
      <c r="D331" s="200" t="s">
        <v>1302</v>
      </c>
      <c r="E331" s="200" t="s">
        <v>1303</v>
      </c>
      <c r="F331" s="200" t="s">
        <v>1304</v>
      </c>
      <c r="G331" s="165" t="s">
        <v>320</v>
      </c>
      <c r="H331" s="200" t="s">
        <v>1305</v>
      </c>
      <c r="I331" s="163" t="s">
        <v>533</v>
      </c>
      <c r="J331" s="38"/>
      <c r="K331" s="38">
        <v>63</v>
      </c>
      <c r="L331" s="38"/>
      <c r="M331" s="41"/>
      <c r="N331" s="41"/>
      <c r="O331" s="41"/>
    </row>
    <row r="332" ht="14.5" spans="1:15">
      <c r="A332" s="107" t="s">
        <v>1301</v>
      </c>
      <c r="B332" s="200" t="s">
        <v>204</v>
      </c>
      <c r="C332" s="200">
        <v>5322451</v>
      </c>
      <c r="D332" s="200" t="s">
        <v>770</v>
      </c>
      <c r="E332" s="200" t="s">
        <v>1306</v>
      </c>
      <c r="F332" s="211">
        <v>37627</v>
      </c>
      <c r="G332" s="107" t="s">
        <v>265</v>
      </c>
      <c r="H332" s="38" t="s">
        <v>1307</v>
      </c>
      <c r="I332" s="163" t="s">
        <v>533</v>
      </c>
      <c r="J332" s="107"/>
      <c r="K332" s="107" t="s">
        <v>680</v>
      </c>
      <c r="L332" s="38"/>
      <c r="M332" s="41"/>
      <c r="N332" s="41"/>
      <c r="O332" s="41"/>
    </row>
    <row r="333" ht="14.5" spans="1:15">
      <c r="A333" s="107" t="s">
        <v>1301</v>
      </c>
      <c r="B333" s="200" t="s">
        <v>204</v>
      </c>
      <c r="C333" s="38">
        <v>5318238</v>
      </c>
      <c r="D333" s="107" t="s">
        <v>1308</v>
      </c>
      <c r="E333" s="107" t="s">
        <v>1309</v>
      </c>
      <c r="F333" s="211">
        <v>37765</v>
      </c>
      <c r="G333" s="107" t="s">
        <v>265</v>
      </c>
      <c r="H333" s="38" t="s">
        <v>1310</v>
      </c>
      <c r="I333" s="163" t="s">
        <v>533</v>
      </c>
      <c r="J333" s="38"/>
      <c r="K333" s="107" t="s">
        <v>680</v>
      </c>
      <c r="L333" s="38"/>
      <c r="M333" s="41"/>
      <c r="N333" s="41"/>
      <c r="O333" s="41"/>
    </row>
    <row r="334" ht="14.5" spans="1:15">
      <c r="A334" s="107" t="s">
        <v>1301</v>
      </c>
      <c r="B334" s="200" t="s">
        <v>204</v>
      </c>
      <c r="C334" s="200">
        <v>5354831</v>
      </c>
      <c r="D334" s="107" t="s">
        <v>895</v>
      </c>
      <c r="E334" s="107" t="s">
        <v>1311</v>
      </c>
      <c r="F334" s="211">
        <v>37766</v>
      </c>
      <c r="G334" s="107" t="s">
        <v>265</v>
      </c>
      <c r="H334" s="200" t="s">
        <v>1312</v>
      </c>
      <c r="I334" s="163" t="s">
        <v>533</v>
      </c>
      <c r="J334" s="38"/>
      <c r="K334" s="38">
        <v>43</v>
      </c>
      <c r="L334" s="38"/>
      <c r="M334" s="41"/>
      <c r="N334" s="41"/>
      <c r="O334" s="41"/>
    </row>
    <row r="335" ht="14.5" spans="1:15">
      <c r="A335" s="107" t="s">
        <v>1313</v>
      </c>
      <c r="B335" s="200" t="s">
        <v>204</v>
      </c>
      <c r="C335" s="38"/>
      <c r="D335" s="38"/>
      <c r="E335" s="38"/>
      <c r="F335" s="105"/>
      <c r="G335" s="107" t="s">
        <v>1314</v>
      </c>
      <c r="H335" s="107" t="s">
        <v>1315</v>
      </c>
      <c r="I335" s="107" t="s">
        <v>397</v>
      </c>
      <c r="J335" s="38"/>
      <c r="K335" s="442">
        <v>0.898305084745763</v>
      </c>
      <c r="L335" s="38"/>
      <c r="M335" s="41"/>
      <c r="N335" s="41"/>
      <c r="O335" s="41"/>
    </row>
    <row r="336" ht="14.5" spans="1:15">
      <c r="A336" s="107" t="s">
        <v>1313</v>
      </c>
      <c r="B336" s="200" t="s">
        <v>204</v>
      </c>
      <c r="C336" s="38"/>
      <c r="D336" s="38"/>
      <c r="E336" s="38"/>
      <c r="F336" s="105"/>
      <c r="G336" s="107" t="s">
        <v>320</v>
      </c>
      <c r="H336" s="107" t="s">
        <v>1316</v>
      </c>
      <c r="I336" s="107" t="s">
        <v>1317</v>
      </c>
      <c r="J336" s="38"/>
      <c r="K336" s="38">
        <v>47</v>
      </c>
      <c r="L336" s="38"/>
      <c r="M336" s="41"/>
      <c r="N336" s="41"/>
      <c r="O336" s="41"/>
    </row>
    <row r="337" ht="14.5" spans="1:15">
      <c r="A337" s="38"/>
      <c r="B337" s="41"/>
      <c r="C337" s="38"/>
      <c r="D337" s="38"/>
      <c r="E337" s="38"/>
      <c r="F337" s="105"/>
      <c r="G337" s="38"/>
      <c r="H337" s="107" t="s">
        <v>1318</v>
      </c>
      <c r="I337" s="107" t="s">
        <v>1319</v>
      </c>
      <c r="J337" s="38"/>
      <c r="K337" s="38"/>
      <c r="L337" s="107" t="s">
        <v>175</v>
      </c>
      <c r="M337" s="41"/>
      <c r="N337" s="41"/>
      <c r="O337" s="41"/>
    </row>
    <row r="338" ht="14.5" spans="1:15">
      <c r="A338" s="38"/>
      <c r="B338" s="41"/>
      <c r="C338" s="38"/>
      <c r="D338" s="38"/>
      <c r="E338" s="38"/>
      <c r="F338" s="105"/>
      <c r="G338" s="38"/>
      <c r="H338" s="107" t="s">
        <v>1320</v>
      </c>
      <c r="I338" s="107" t="s">
        <v>1276</v>
      </c>
      <c r="J338" s="38"/>
      <c r="K338" s="38"/>
      <c r="L338" s="107" t="s">
        <v>175</v>
      </c>
      <c r="M338" s="41"/>
      <c r="N338" s="41"/>
      <c r="O338" s="41"/>
    </row>
    <row r="339" ht="14.5"/>
    <row r="340" ht="14.5"/>
    <row r="341" ht="14.5"/>
    <row r="342" ht="14.5"/>
    <row r="343" ht="14.5"/>
    <row r="344" ht="14.5"/>
  </sheetData>
  <autoFilter xmlns:etc="http://www.wps.cn/officeDocument/2017/etCustomData" ref="A1:L324" etc:filterBottomFollowUsedRange="0">
    <extLst/>
  </autoFilter>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Sheet1</vt:lpstr>
      <vt:lpstr>采购清单</vt:lpstr>
      <vt:lpstr>白天流程</vt:lpstr>
      <vt:lpstr>_xltb_storage_</vt:lpstr>
      <vt:lpstr>Sheet1 (2)</vt:lpstr>
      <vt:lpstr>采购清单 (2)</vt:lpstr>
      <vt:lpstr>白天流程 (2)</vt:lpstr>
      <vt:lpstr>_xltb_storage_ (2)</vt:lpstr>
      <vt:lpstr>2023年6月季考</vt:lpstr>
      <vt:lpstr>2023年3月季考</vt:lpstr>
      <vt:lpstr>2022年12月季考</vt:lpstr>
      <vt:lpstr>2022年9月季考</vt:lpstr>
      <vt:lpstr>2022年6月季考</vt:lpstr>
      <vt:lpstr>2022年3月季考</vt:lpstr>
      <vt:lpstr>生日格式转换工作台</vt:lpstr>
      <vt:lpstr>2021年12月季考</vt:lpstr>
      <vt:lpstr>2021年9月考季</vt:lpstr>
      <vt:lpstr>Section A &amp; B Q1-30</vt:lpstr>
      <vt:lpstr>Q31</vt:lpstr>
      <vt:lpstr>Q32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EHxx</cp:lastModifiedBy>
  <dcterms:created xsi:type="dcterms:W3CDTF">2015-01-15T16:55:00Z</dcterms:created>
  <dcterms:modified xsi:type="dcterms:W3CDTF">2024-08-22T13:57:04Z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EA06647D228043F7872D4883EAA49B79_13</vt:lpwstr>
  </property>
  <property fmtid="{D5CDD505-2E9C-101B-9397-08002B2CF9AE}" pid="3" name="KSOProductBuildVer">
    <vt:lpwstr>2052-12.1.0.17857</vt:lpwstr>
  </property>
</Properties>
</file>